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285" windowWidth="14985" windowHeight="11235" activeTab="0"/>
  </bookViews>
  <sheets>
    <sheet name="加入者名簿" sheetId="1" r:id="rId1"/>
    <sheet name="Sheet1" sheetId="2" r:id="rId2"/>
  </sheets>
  <definedNames>
    <definedName name="_xlnm.Print_Area" localSheetId="0">'加入者名簿'!$A$1:$X$47,'加入者名簿'!$A$51:$X$97,'加入者名簿'!$A$101:$X$147,'加入者名簿'!$A$151:$X$197</definedName>
  </definedNames>
  <calcPr fullCalcOnLoad="1"/>
</workbook>
</file>

<file path=xl/sharedStrings.xml><?xml version="1.0" encoding="utf-8"?>
<sst xmlns="http://schemas.openxmlformats.org/spreadsheetml/2006/main" count="339" uniqueCount="103">
  <si>
    <t>単位こども会名</t>
  </si>
  <si>
    <t>全</t>
  </si>
  <si>
    <t>No.</t>
  </si>
  <si>
    <t>　氏　　　名　　</t>
  </si>
  <si>
    <t>安</t>
  </si>
  <si>
    <t>単位番号</t>
  </si>
  <si>
    <t>電話</t>
  </si>
  <si>
    <t>住　　　　　　　所</t>
  </si>
  <si>
    <t>性別</t>
  </si>
  <si>
    <t>年齢</t>
  </si>
  <si>
    <t>単位こども会地域の範囲</t>
  </si>
  <si>
    <t>区　　　　　分</t>
  </si>
  <si>
    <t>幼</t>
  </si>
  <si>
    <t>小</t>
  </si>
  <si>
    <t>中</t>
  </si>
  <si>
    <t>高</t>
  </si>
  <si>
    <t>指</t>
  </si>
  <si>
    <t>育</t>
  </si>
  <si>
    <t>育成代表者名</t>
  </si>
  <si>
    <t>(府様式第２号）</t>
  </si>
  <si>
    <t>こども会員</t>
  </si>
  <si>
    <t>幼児</t>
  </si>
  <si>
    <t>小学生</t>
  </si>
  <si>
    <t>中学生</t>
  </si>
  <si>
    <t>大人</t>
  </si>
  <si>
    <t>高校生</t>
  </si>
  <si>
    <t>指導者</t>
  </si>
  <si>
    <t>育成者</t>
  </si>
  <si>
    <t>計</t>
  </si>
  <si>
    <t>会 費 総 額</t>
  </si>
  <si>
    <t>（府こ連保存用）</t>
  </si>
  <si>
    <t>※この欄は単位の総括表としてご記入下さい。</t>
  </si>
  <si>
    <t>＝</t>
  </si>
  <si>
    <t>(a)+(b)</t>
  </si>
  <si>
    <t>（全子連保存用）</t>
  </si>
  <si>
    <t>（市町村こ連保存用）</t>
  </si>
  <si>
    <t>（単位こども会保存用）</t>
  </si>
  <si>
    <t>㊞</t>
  </si>
  <si>
    <t>㊞</t>
  </si>
  <si>
    <t>区　　　　　分</t>
  </si>
  <si>
    <t>こども会員</t>
  </si>
  <si>
    <t>幼児</t>
  </si>
  <si>
    <t>小学生</t>
  </si>
  <si>
    <t>中学生</t>
  </si>
  <si>
    <t>大人</t>
  </si>
  <si>
    <t>高校生</t>
  </si>
  <si>
    <t>指導者</t>
  </si>
  <si>
    <t>育成者</t>
  </si>
  <si>
    <t>計</t>
  </si>
  <si>
    <t>＝</t>
  </si>
  <si>
    <t>会 費 総 額</t>
  </si>
  <si>
    <t>(a)+(b)</t>
  </si>
  <si>
    <t>府　こ　連　安　全　共　済　会</t>
  </si>
  <si>
    <t>全　子　連　安　全　共　済　会</t>
  </si>
  <si>
    <t>府　こ　連　安　全　共　済　会</t>
  </si>
  <si>
    <t>全　子　連　安　全　共　済　会</t>
  </si>
  <si>
    <t>〠</t>
  </si>
  <si>
    <t>種別</t>
  </si>
  <si>
    <t>種別</t>
  </si>
  <si>
    <t>種別</t>
  </si>
  <si>
    <t>種別</t>
  </si>
  <si>
    <t>★性別の右横にある種別欄をクリックして選択すると、下段の幼児から育成者、計・会費総額が自動計算されるようになっています。</t>
  </si>
  <si>
    <t>★全の欄の　□　にカーソルを合わせてクリックすると　✔　がつき、下段の幼児から育成者、計・会費総額が自動計算されるようになっています。</t>
  </si>
  <si>
    <t>）</t>
  </si>
  <si>
    <t>（No.</t>
  </si>
  <si>
    <t>（30名分）※事故報告書を提出された時は、被共済者の住所と、この地域を確認させていただきます。</t>
  </si>
  <si>
    <t xml:space="preserve">＜個人情報の取扱いについて＞
本共済契約に関する個人情報は、一般財団法人大阪府こども会育成連合会並びに公益社団法人全国子ども会連合会が共済引き受けの審査、本共済契約の履行のために利用いたします。
また、上記の利用目的の達成に必要な範囲内で、共済金の請求・支払いに関する関係先等に提供することがあります。
ただし、保健医療等の特別な非公開情報（ｾﾝｼﾃｨﾌﾞ情報）の利用目的は、業務の適切な運営の確保その他必要と認められる範囲に限定します。
</t>
  </si>
  <si>
    <t>（30名分）※事故報告書を提出された時は、被共済者の住所と、この地域を確認させていただきます。</t>
  </si>
  <si>
    <t>※種別欄…幼児-幼・小学生-小１～６・中学生-中１～３・高校生-高１～３・指導者-指・育成者-育 ※全子連安全共済会加入者は、「全」欄に○印を付けて下さい。</t>
  </si>
  <si>
    <t>加  入  者  名  簿</t>
  </si>
  <si>
    <t>加  入  者  名  簿</t>
  </si>
  <si>
    <t>同伴
保護
者№</t>
  </si>
  <si>
    <t>※就学前３年以下の幼児が加入される場合は必ず保護者も安全共済会に加入し、その幼児の欄に保護者の№の記載をお願いします。</t>
  </si>
  <si>
    <t xml:space="preserve">   なお、単位番号が異なる場合は、同伴保護者№欄の上段に単位番号の記載もお願い致します。</t>
  </si>
  <si>
    <t xml:space="preserve">   なお、単位番号が異なる場合は、同伴保護者№欄の上段に単位番号の記載もお願い致します。</t>
  </si>
  <si>
    <t>※就学前３年以下の幼児が加入される場合は必ず保護者も安全共済会に加入し、その幼児の欄に保護者の№の記載をお願いします。</t>
  </si>
  <si>
    <t>※就学前３年以下の幼児が加入される場合は必ず保護者も安全共済会に加入し、その幼児の欄に保護者の№の記載をお願いします。</t>
  </si>
  <si>
    <t xml:space="preserve">   なお、単位番号が異なる場合は、同伴保護者№欄の上段に単位番号の記載もお願い致します。</t>
  </si>
  <si>
    <t xml:space="preserve">   なお、単位番号が異なる場合は、同伴保護者№欄の上段に単位番号の記載もお願い致します。</t>
  </si>
  <si>
    <t>(b)70円×</t>
  </si>
  <si>
    <t>(共済掛金50円・全子連運営費20円)</t>
  </si>
  <si>
    <t>(b)70円×</t>
  </si>
  <si>
    <t>(共済掛金50円・全子連運営費20円)</t>
  </si>
  <si>
    <t>(b)70円×</t>
  </si>
  <si>
    <t>(共済掛金50円・全子連運営費20円)</t>
  </si>
  <si>
    <t>&lt;共済様式&gt;加入-12</t>
  </si>
  <si>
    <t>&lt;共済様式&gt;加入-12</t>
  </si>
  <si>
    <t>(a)350円×</t>
  </si>
  <si>
    <t>(共済掛金200円・その他会費150円)</t>
  </si>
  <si>
    <t>(a)350円×</t>
  </si>
  <si>
    <t>(a)350円×</t>
  </si>
  <si>
    <t>(共済掛金200円・その他会費150円)</t>
  </si>
  <si>
    <t>(共済掛金200円・その他会費150円)</t>
  </si>
  <si>
    <t>(共済掛金200円・その他会費150円)</t>
  </si>
  <si>
    <t>2・3・4ページは自動で入力されます</t>
  </si>
  <si>
    <t>1ページのみ入力してください</t>
  </si>
  <si>
    <t>(府様式第２号）</t>
  </si>
  <si>
    <t>メールアドレス</t>
  </si>
  <si>
    <t>こども会会員数</t>
  </si>
  <si>
    <t>うち共済加入数</t>
  </si>
  <si>
    <t>※年齢は、当年度4/1現在を記載ください。　※学年は、当年度の学年を記載ください。</t>
  </si>
  <si>
    <t>うち共済加入数</t>
  </si>
  <si>
    <t>読み込みください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</si>
</sst>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 \ \ &quot;名&quot;"/>
    <numFmt numFmtId="178" formatCode="0\ \ \ &quot;名&quot;\ \ "/>
    <numFmt numFmtId="179" formatCode="0\ \ \ &quot;円&quot;\ \ "/>
    <numFmt numFmtId="180" formatCode="0&quot;円&quot;\ \ "/>
    <numFmt numFmtId="181" formatCode="#,###&quot;円&quot;\ "/>
    <numFmt numFmtId="182" formatCode="0.0"/>
    <numFmt numFmtId="183" formatCode="#"/>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1"/>
      <name val="ＭＳ Ｐ明朝"/>
      <family val="1"/>
    </font>
    <font>
      <sz val="24"/>
      <name val="ＭＳ Ｐ明朝"/>
      <family val="1"/>
    </font>
    <font>
      <sz val="22"/>
      <name val="ＭＳ Ｐ明朝"/>
      <family val="1"/>
    </font>
    <font>
      <sz val="20"/>
      <name val="ＭＳ Ｐ明朝"/>
      <family val="1"/>
    </font>
    <font>
      <sz val="10"/>
      <name val="ＭＳ Ｐ明朝"/>
      <family val="1"/>
    </font>
    <font>
      <b/>
      <sz val="11"/>
      <color indexed="10"/>
      <name val="ＭＳ Ｐ明朝"/>
      <family val="1"/>
    </font>
    <font>
      <sz val="11"/>
      <color indexed="8"/>
      <name val="ＭＳ Ｐ明朝"/>
      <family val="1"/>
    </font>
    <font>
      <sz val="11"/>
      <color indexed="10"/>
      <name val="ＭＳ Ｐ明朝"/>
      <family val="1"/>
    </font>
    <font>
      <b/>
      <u val="single"/>
      <sz val="24"/>
      <name val="ＭＳ Ｐ明朝"/>
      <family val="1"/>
    </font>
    <font>
      <sz val="11"/>
      <name val="HG丸ｺﾞｼｯｸM-PRO"/>
      <family val="3"/>
    </font>
    <font>
      <sz val="12"/>
      <name val="ＭＳ Ｐ明朝"/>
      <family val="1"/>
    </font>
    <font>
      <sz val="16"/>
      <name val="ＭＳ Ｐ明朝"/>
      <family val="1"/>
    </font>
    <font>
      <b/>
      <sz val="9"/>
      <name val="HG丸ｺﾞｼｯｸM-PRO"/>
      <family val="3"/>
    </font>
    <font>
      <b/>
      <sz val="10"/>
      <name val="HG丸ｺﾞｼｯｸM-PRO"/>
      <family val="3"/>
    </font>
    <font>
      <b/>
      <sz val="16"/>
      <name val="ＭＳ Ｐ明朝"/>
      <family val="1"/>
    </font>
    <font>
      <sz val="14"/>
      <name val="ＭＳ Ｐ明朝"/>
      <family val="1"/>
    </font>
    <font>
      <sz val="9"/>
      <name val="ＭＳ Ｐ明朝"/>
      <family val="1"/>
    </font>
    <font>
      <sz val="8"/>
      <name val="ＭＳ Ｐ明朝"/>
      <family val="1"/>
    </font>
    <font>
      <sz val="11"/>
      <name val="ＭＳ 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right style="medium"/>
      <top>
        <color indexed="63"/>
      </top>
      <bottom style="medium"/>
    </border>
    <border>
      <left/>
      <right/>
      <top style="thin"/>
      <bottom/>
    </border>
    <border>
      <left/>
      <right/>
      <top/>
      <bottom style="thin"/>
    </border>
    <border>
      <left/>
      <right/>
      <top style="thin"/>
      <bottom style="medium"/>
    </border>
    <border>
      <left/>
      <right style="medium"/>
      <top style="thin"/>
      <bottom style="medium"/>
    </border>
    <border>
      <left style="medium"/>
      <right>
        <color indexed="63"/>
      </right>
      <top>
        <color indexed="63"/>
      </top>
      <bottom style="double"/>
    </border>
    <border>
      <left>
        <color indexed="63"/>
      </left>
      <right>
        <color indexed="63"/>
      </right>
      <top>
        <color indexed="63"/>
      </top>
      <bottom style="double"/>
    </border>
    <border>
      <left/>
      <right style="medium"/>
      <top>
        <color indexed="63"/>
      </top>
      <bottom style="double"/>
    </border>
    <border>
      <left>
        <color indexed="63"/>
      </left>
      <right>
        <color indexed="63"/>
      </right>
      <top style="double"/>
      <bottom style="medium"/>
    </border>
    <border>
      <left>
        <color indexed="63"/>
      </left>
      <right style="medium"/>
      <top style="double"/>
      <bottom style="medium"/>
    </border>
    <border>
      <left style="medium"/>
      <right style="thin"/>
      <top style="medium"/>
      <bottom style="thin"/>
    </border>
    <border>
      <left style="thin"/>
      <right style="thin"/>
      <top style="medium"/>
      <bottom style="thin"/>
    </border>
    <border>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style="medium"/>
      <right/>
      <top style="medium"/>
      <bottom style="thin"/>
    </border>
    <border>
      <left style="medium"/>
      <right style="thin"/>
      <top style="thin"/>
      <bottom style="thin"/>
    </border>
    <border>
      <left/>
      <right style="medium"/>
      <top>
        <color indexed="63"/>
      </top>
      <bottom style="thin"/>
    </border>
    <border>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medium"/>
      <right style="thin"/>
      <top style="thin"/>
      <bottom style="medium"/>
    </border>
    <border>
      <left style="thin"/>
      <right style="thin"/>
      <top style="thin"/>
      <bottom style="medium"/>
    </border>
    <border>
      <left style="thin"/>
      <right/>
      <top style="medium"/>
      <bottom>
        <color indexed="63"/>
      </bottom>
    </border>
    <border>
      <left style="thin"/>
      <right/>
      <top>
        <color indexed="63"/>
      </top>
      <bottom style="double"/>
    </border>
    <border>
      <left style="medium"/>
      <right style="thin"/>
      <top>
        <color indexed="63"/>
      </top>
      <bottom style="medium"/>
    </border>
    <border>
      <left style="thin"/>
      <right style="thin"/>
      <top>
        <color indexed="63"/>
      </top>
      <bottom style="medium"/>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style="thin"/>
      <right/>
      <top style="thin"/>
      <bottom style="medium"/>
    </border>
    <border>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4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8" fillId="0" borderId="0" xfId="0" applyFont="1" applyAlignment="1">
      <alignment vertical="center"/>
    </xf>
    <xf numFmtId="0" fontId="7" fillId="0" borderId="0" xfId="0" applyFont="1" applyAlignment="1">
      <alignment horizontal="centerContinuous" vertical="center"/>
    </xf>
    <xf numFmtId="0" fontId="7" fillId="0" borderId="0" xfId="0" applyFont="1" applyAlignment="1">
      <alignment horizontal="center" vertical="center"/>
    </xf>
    <xf numFmtId="0" fontId="7" fillId="0" borderId="0" xfId="0" applyFont="1" applyAlignment="1">
      <alignment horizontal="centerContinuous"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12" fillId="0" borderId="0" xfId="0" applyFont="1" applyAlignment="1">
      <alignment vertical="center"/>
    </xf>
    <xf numFmtId="0" fontId="15" fillId="0" borderId="0" xfId="0" applyFont="1" applyAlignment="1">
      <alignment vertical="center"/>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3" fillId="33" borderId="0" xfId="0" applyFont="1" applyFill="1" applyAlignment="1" applyProtection="1">
      <alignment vertical="center"/>
      <protection locked="0"/>
    </xf>
    <xf numFmtId="0" fontId="9" fillId="34" borderId="11" xfId="0" applyFont="1" applyFill="1" applyBorder="1" applyAlignment="1" applyProtection="1">
      <alignment vertical="center"/>
      <protection locked="0"/>
    </xf>
    <xf numFmtId="0" fontId="9" fillId="34" borderId="12" xfId="0" applyFont="1" applyFill="1" applyBorder="1" applyAlignment="1" applyProtection="1">
      <alignment vertical="center"/>
      <protection locked="0"/>
    </xf>
    <xf numFmtId="0" fontId="9" fillId="34" borderId="13" xfId="0" applyFont="1" applyFill="1" applyBorder="1" applyAlignment="1" applyProtection="1">
      <alignment vertical="center"/>
      <protection locked="0"/>
    </xf>
    <xf numFmtId="0" fontId="9" fillId="34" borderId="14" xfId="0" applyFont="1" applyFill="1" applyBorder="1" applyAlignment="1" applyProtection="1">
      <alignment vertical="center"/>
      <protection locked="0"/>
    </xf>
    <xf numFmtId="0" fontId="9" fillId="34" borderId="15" xfId="0" applyFont="1" applyFill="1" applyBorder="1" applyAlignment="1" applyProtection="1">
      <alignment vertical="center"/>
      <protection locked="0"/>
    </xf>
    <xf numFmtId="0" fontId="9" fillId="34" borderId="16" xfId="0" applyFont="1" applyFill="1" applyBorder="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Continuous" vertical="center" wrapText="1"/>
      <protection locked="0"/>
    </xf>
    <xf numFmtId="0" fontId="7" fillId="0" borderId="0" xfId="0" applyFont="1" applyAlignment="1" applyProtection="1">
      <alignment horizontal="centerContinuous" vertical="center"/>
      <protection locked="0"/>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3" fontId="19" fillId="0" borderId="0" xfId="0" applyNumberFormat="1" applyFont="1" applyAlignment="1">
      <alignment horizontal="right" vertical="center"/>
    </xf>
    <xf numFmtId="3" fontId="19" fillId="0" borderId="0" xfId="0" applyNumberFormat="1" applyFont="1" applyAlignment="1">
      <alignment vertical="center"/>
    </xf>
    <xf numFmtId="0" fontId="19" fillId="0" borderId="0" xfId="0" applyFont="1" applyAlignment="1">
      <alignment horizontal="right" vertical="center"/>
    </xf>
    <xf numFmtId="0" fontId="3" fillId="0" borderId="10" xfId="0" applyFont="1" applyBorder="1" applyAlignment="1">
      <alignment horizontal="center" vertical="center"/>
    </xf>
    <xf numFmtId="0" fontId="3" fillId="33" borderId="0" xfId="0" applyFont="1" applyFill="1" applyAlignment="1">
      <alignment vertical="center"/>
    </xf>
    <xf numFmtId="0" fontId="3" fillId="0" borderId="10" xfId="0" applyFont="1" applyBorder="1" applyAlignment="1">
      <alignment horizontal="center" vertical="center" wrapText="1"/>
    </xf>
    <xf numFmtId="0" fontId="9" fillId="34" borderId="11" xfId="0" applyFont="1" applyFill="1" applyBorder="1" applyAlignment="1">
      <alignment vertical="center"/>
    </xf>
    <xf numFmtId="0" fontId="9" fillId="34" borderId="12" xfId="0" applyFont="1" applyFill="1" applyBorder="1" applyAlignment="1">
      <alignment vertical="center"/>
    </xf>
    <xf numFmtId="0" fontId="9" fillId="34" borderId="13" xfId="0" applyFont="1" applyFill="1" applyBorder="1" applyAlignment="1">
      <alignment vertical="center"/>
    </xf>
    <xf numFmtId="0" fontId="9" fillId="34" borderId="14" xfId="0" applyFont="1" applyFill="1" applyBorder="1" applyAlignment="1">
      <alignment vertical="center"/>
    </xf>
    <xf numFmtId="0" fontId="9" fillId="34" borderId="15" xfId="0" applyFont="1" applyFill="1" applyBorder="1" applyAlignment="1">
      <alignment vertical="center"/>
    </xf>
    <xf numFmtId="0" fontId="9" fillId="34" borderId="16" xfId="0" applyFont="1" applyFill="1" applyBorder="1" applyAlignment="1">
      <alignment vertical="center"/>
    </xf>
    <xf numFmtId="178" fontId="13" fillId="0" borderId="17" xfId="0" applyNumberFormat="1" applyFont="1" applyBorder="1" applyAlignment="1">
      <alignment horizontal="center" vertical="center"/>
    </xf>
    <xf numFmtId="0" fontId="3" fillId="0" borderId="11" xfId="0" applyFont="1" applyBorder="1" applyAlignment="1">
      <alignment horizontal="center" vertical="center"/>
    </xf>
    <xf numFmtId="0" fontId="19" fillId="0" borderId="17" xfId="0" applyFont="1" applyBorder="1" applyAlignment="1">
      <alignment vertical="center" shrinkToFit="1"/>
    </xf>
    <xf numFmtId="0" fontId="7" fillId="0" borderId="17" xfId="0" applyFont="1" applyBorder="1" applyAlignment="1">
      <alignment horizontal="right" vertical="center" shrinkToFit="1"/>
    </xf>
    <xf numFmtId="0" fontId="7" fillId="0" borderId="17" xfId="0" applyFont="1" applyBorder="1" applyAlignment="1">
      <alignment vertical="center" shrinkToFit="1"/>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58" fillId="0" borderId="10" xfId="0" applyFont="1" applyBorder="1" applyAlignment="1">
      <alignment horizontal="center" vertical="center" wrapText="1" shrinkToFit="1"/>
    </xf>
    <xf numFmtId="0" fontId="13" fillId="0" borderId="10" xfId="0" applyFont="1" applyBorder="1" applyAlignment="1">
      <alignment horizontal="center" vertical="center"/>
    </xf>
    <xf numFmtId="183" fontId="3" fillId="0" borderId="10" xfId="0" applyNumberFormat="1" applyFont="1" applyBorder="1" applyAlignment="1">
      <alignment horizontal="center" vertical="center"/>
    </xf>
    <xf numFmtId="0" fontId="7" fillId="0" borderId="17" xfId="0" applyFont="1" applyBorder="1" applyAlignment="1" applyProtection="1">
      <alignment vertical="center" shrinkToFit="1"/>
      <protection locked="0"/>
    </xf>
    <xf numFmtId="0" fontId="1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hidden="1" locked="0"/>
    </xf>
    <xf numFmtId="0" fontId="20" fillId="0" borderId="10" xfId="0" applyFont="1" applyBorder="1" applyAlignment="1">
      <alignment horizontal="center" vertical="center" wrapText="1" shrinkToFit="1"/>
    </xf>
    <xf numFmtId="0" fontId="4" fillId="0" borderId="0" xfId="0" applyFont="1" applyAlignment="1">
      <alignment vertical="center"/>
    </xf>
    <xf numFmtId="0" fontId="3" fillId="0" borderId="0" xfId="0" applyFont="1" applyAlignment="1">
      <alignment vertical="center"/>
    </xf>
    <xf numFmtId="0" fontId="22" fillId="0" borderId="0" xfId="0" applyFont="1" applyBorder="1" applyAlignment="1">
      <alignment vertical="center" wrapText="1"/>
    </xf>
    <xf numFmtId="0" fontId="3" fillId="0" borderId="0" xfId="0" applyFont="1" applyBorder="1" applyAlignment="1">
      <alignment vertical="center"/>
    </xf>
    <xf numFmtId="0" fontId="21" fillId="0" borderId="0" xfId="0" applyFont="1" applyBorder="1" applyAlignment="1">
      <alignment vertical="center"/>
    </xf>
    <xf numFmtId="49" fontId="21" fillId="0" borderId="0" xfId="0" applyNumberFormat="1" applyFont="1" applyBorder="1" applyAlignment="1">
      <alignment vertical="center"/>
    </xf>
    <xf numFmtId="49" fontId="21" fillId="0" borderId="0" xfId="0" applyNumberFormat="1" applyFont="1" applyBorder="1" applyAlignment="1" applyProtection="1">
      <alignment vertical="center"/>
      <protection locked="0"/>
    </xf>
    <xf numFmtId="0" fontId="3"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7" fillId="0" borderId="24"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5" xfId="0" applyFont="1" applyBorder="1" applyAlignment="1">
      <alignment horizontal="center" vertical="center" shrinkToFit="1"/>
    </xf>
    <xf numFmtId="0" fontId="14" fillId="0" borderId="26" xfId="0" applyFont="1" applyBorder="1" applyAlignment="1">
      <alignment horizontal="center" vertical="center"/>
    </xf>
    <xf numFmtId="0" fontId="14" fillId="0" borderId="18" xfId="0" applyFont="1" applyBorder="1" applyAlignment="1">
      <alignment horizontal="center" vertical="center"/>
    </xf>
    <xf numFmtId="0" fontId="14" fillId="0" borderId="27" xfId="0" applyFont="1" applyBorder="1" applyAlignment="1">
      <alignment horizontal="center" vertical="center"/>
    </xf>
    <xf numFmtId="0" fontId="59" fillId="0" borderId="0" xfId="0" applyFont="1" applyAlignment="1">
      <alignment horizontal="left" vertical="center" shrinkToFit="1"/>
    </xf>
    <xf numFmtId="0" fontId="14" fillId="0" borderId="22"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9" fillId="0" borderId="0" xfId="0" applyFont="1" applyAlignment="1">
      <alignment horizontal="left" vertical="center" shrinkToFit="1"/>
    </xf>
    <xf numFmtId="0" fontId="18" fillId="0" borderId="10" xfId="0" applyFont="1" applyBorder="1" applyAlignment="1">
      <alignment horizont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178" fontId="13" fillId="0" borderId="30" xfId="0" applyNumberFormat="1" applyFont="1" applyBorder="1" applyAlignment="1">
      <alignment horizontal="center" vertical="center"/>
    </xf>
    <xf numFmtId="178" fontId="13" fillId="0" borderId="31" xfId="0" applyNumberFormat="1" applyFont="1" applyBorder="1" applyAlignment="1">
      <alignment horizontal="center" vertical="center"/>
    </xf>
    <xf numFmtId="0" fontId="5" fillId="0" borderId="2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49" fontId="5" fillId="0" borderId="11"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178" fontId="19" fillId="0" borderId="32" xfId="0" applyNumberFormat="1" applyFont="1" applyBorder="1" applyAlignment="1">
      <alignment horizontal="center" vertical="center"/>
    </xf>
    <xf numFmtId="178" fontId="19" fillId="0" borderId="33" xfId="0" applyNumberFormat="1" applyFont="1" applyBorder="1" applyAlignment="1">
      <alignment horizontal="center" vertical="center"/>
    </xf>
    <xf numFmtId="178" fontId="19" fillId="0" borderId="34" xfId="0" applyNumberFormat="1" applyFont="1" applyBorder="1" applyAlignment="1">
      <alignment horizontal="center" vertical="center"/>
    </xf>
    <xf numFmtId="0" fontId="18" fillId="0" borderId="10" xfId="0" applyFont="1" applyBorder="1" applyAlignment="1" applyProtection="1">
      <alignment horizontal="center"/>
      <protection locked="0"/>
    </xf>
    <xf numFmtId="178" fontId="13" fillId="0" borderId="20" xfId="0" applyNumberFormat="1" applyFont="1" applyBorder="1" applyAlignment="1">
      <alignment horizontal="center" vertical="center"/>
    </xf>
    <xf numFmtId="178" fontId="13" fillId="0" borderId="23" xfId="0" applyNumberFormat="1" applyFont="1" applyBorder="1" applyAlignment="1">
      <alignment horizontal="center" vertical="center"/>
    </xf>
    <xf numFmtId="181" fontId="13" fillId="0" borderId="35" xfId="0" applyNumberFormat="1" applyFont="1" applyBorder="1" applyAlignment="1">
      <alignment horizontal="center" vertical="center"/>
    </xf>
    <xf numFmtId="181" fontId="13" fillId="0" borderId="36" xfId="0" applyNumberFormat="1" applyFont="1" applyBorder="1" applyAlignment="1">
      <alignment horizontal="center" vertical="center"/>
    </xf>
    <xf numFmtId="49" fontId="5" fillId="0" borderId="11" xfId="0" applyNumberFormat="1" applyFont="1" applyBorder="1" applyAlignment="1" applyProtection="1">
      <alignment horizontal="center" vertical="center" shrinkToFit="1"/>
      <protection locked="0"/>
    </xf>
    <xf numFmtId="49" fontId="5" fillId="0" borderId="12" xfId="0" applyNumberFormat="1" applyFont="1" applyBorder="1" applyAlignment="1" applyProtection="1">
      <alignment horizontal="center" vertical="center" shrinkToFit="1"/>
      <protection locked="0"/>
    </xf>
    <xf numFmtId="49" fontId="5" fillId="0" borderId="13" xfId="0" applyNumberFormat="1" applyFont="1" applyBorder="1" applyAlignment="1" applyProtection="1">
      <alignment horizontal="center" vertical="center" shrinkToFit="1"/>
      <protection locked="0"/>
    </xf>
    <xf numFmtId="49" fontId="5" fillId="0" borderId="14" xfId="0" applyNumberFormat="1"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protection locked="0"/>
    </xf>
    <xf numFmtId="178" fontId="13" fillId="0" borderId="11" xfId="0" applyNumberFormat="1" applyFont="1" applyBorder="1" applyAlignment="1">
      <alignment horizontal="center" vertical="center"/>
    </xf>
    <xf numFmtId="178" fontId="13" fillId="0" borderId="28" xfId="0" applyNumberFormat="1" applyFont="1" applyBorder="1" applyAlignment="1">
      <alignment horizontal="center" vertical="center"/>
    </xf>
    <xf numFmtId="178" fontId="13" fillId="0" borderId="12" xfId="0" applyNumberFormat="1" applyFont="1" applyBorder="1" applyAlignment="1">
      <alignment horizontal="center" vertical="center"/>
    </xf>
    <xf numFmtId="178" fontId="13" fillId="0" borderId="13" xfId="0" applyNumberFormat="1" applyFont="1" applyBorder="1" applyAlignment="1">
      <alignment horizontal="center" vertical="center"/>
    </xf>
    <xf numFmtId="178" fontId="13" fillId="0" borderId="0" xfId="0" applyNumberFormat="1" applyFont="1" applyAlignment="1">
      <alignment horizontal="center" vertical="center"/>
    </xf>
    <xf numFmtId="178" fontId="13" fillId="0" borderId="14" xfId="0" applyNumberFormat="1" applyFont="1" applyBorder="1" applyAlignment="1">
      <alignment horizontal="center" vertical="center"/>
    </xf>
    <xf numFmtId="178" fontId="13" fillId="0" borderId="26" xfId="0" applyNumberFormat="1" applyFont="1" applyBorder="1" applyAlignment="1">
      <alignment horizontal="center" vertical="center"/>
    </xf>
    <xf numFmtId="178" fontId="13" fillId="0" borderId="18" xfId="0" applyNumberFormat="1" applyFont="1" applyBorder="1" applyAlignment="1">
      <alignment horizontal="center" vertical="center"/>
    </xf>
    <xf numFmtId="178" fontId="13" fillId="0" borderId="25"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8" xfId="0" applyFont="1" applyBorder="1" applyAlignment="1">
      <alignment horizontal="left" vertical="center"/>
    </xf>
    <xf numFmtId="178" fontId="13" fillId="0" borderId="39" xfId="0" applyNumberFormat="1" applyFont="1" applyBorder="1" applyAlignment="1">
      <alignment horizontal="center" vertical="center"/>
    </xf>
    <xf numFmtId="178" fontId="13" fillId="0" borderId="40" xfId="0" applyNumberFormat="1" applyFont="1" applyBorder="1" applyAlignment="1">
      <alignment horizontal="center" vertical="center"/>
    </xf>
    <xf numFmtId="178" fontId="13" fillId="0" borderId="41" xfId="0" applyNumberFormat="1" applyFont="1" applyBorder="1" applyAlignment="1">
      <alignment horizontal="center" vertical="center"/>
    </xf>
    <xf numFmtId="178" fontId="13" fillId="0" borderId="19" xfId="0" applyNumberFormat="1" applyFont="1" applyBorder="1" applyAlignment="1">
      <alignment horizontal="right" vertical="center"/>
    </xf>
    <xf numFmtId="178" fontId="13" fillId="0" borderId="20" xfId="0" applyNumberFormat="1" applyFont="1" applyBorder="1" applyAlignment="1">
      <alignment horizontal="right" vertical="center"/>
    </xf>
    <xf numFmtId="178" fontId="13" fillId="0" borderId="23" xfId="0" applyNumberFormat="1" applyFont="1" applyBorder="1" applyAlignment="1">
      <alignment horizontal="right"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xf>
    <xf numFmtId="0" fontId="3" fillId="0" borderId="42" xfId="0" applyFont="1" applyBorder="1" applyAlignment="1">
      <alignment horizontal="center" vertical="center"/>
    </xf>
    <xf numFmtId="0" fontId="3" fillId="0" borderId="16" xfId="0" applyFont="1" applyBorder="1" applyAlignment="1">
      <alignment horizontal="center" vertical="center"/>
    </xf>
    <xf numFmtId="178" fontId="13" fillId="0" borderId="24" xfId="0" applyNumberFormat="1"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178" fontId="13" fillId="0" borderId="22" xfId="0" applyNumberFormat="1" applyFont="1" applyBorder="1" applyAlignment="1">
      <alignment horizontal="right" vertical="center"/>
    </xf>
    <xf numFmtId="0" fontId="59" fillId="0" borderId="18" xfId="0" applyFont="1" applyBorder="1" applyAlignment="1">
      <alignment horizontal="left" vertical="center"/>
    </xf>
    <xf numFmtId="0" fontId="3" fillId="0" borderId="46"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7" fillId="0" borderId="17" xfId="0" applyFont="1" applyBorder="1" applyAlignment="1">
      <alignment horizontal="left" vertical="center" shrinkToFit="1"/>
    </xf>
    <xf numFmtId="49" fontId="17" fillId="0" borderId="43" xfId="0" applyNumberFormat="1" applyFont="1" applyBorder="1" applyAlignment="1" applyProtection="1">
      <alignment horizontal="center" vertical="center"/>
      <protection locked="0"/>
    </xf>
    <xf numFmtId="49" fontId="17" fillId="0" borderId="44" xfId="0" applyNumberFormat="1" applyFont="1" applyBorder="1" applyAlignment="1" applyProtection="1">
      <alignment horizontal="center" vertical="center"/>
      <protection locked="0"/>
    </xf>
    <xf numFmtId="49" fontId="17" fillId="0" borderId="45" xfId="0" applyNumberFormat="1"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7" fillId="0" borderId="10" xfId="0" applyFont="1" applyBorder="1" applyAlignment="1">
      <alignment horizontal="center" vertical="center"/>
    </xf>
    <xf numFmtId="0" fontId="3" fillId="0" borderId="28" xfId="0" applyFont="1" applyBorder="1" applyAlignment="1" applyProtection="1">
      <alignment horizontal="left" vertical="center"/>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0" xfId="0" applyFont="1" applyBorder="1" applyAlignment="1">
      <alignment horizontal="center" vertical="center"/>
    </xf>
    <xf numFmtId="0" fontId="14" fillId="0" borderId="22"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shrinkToFit="1"/>
      <protection locked="0"/>
    </xf>
    <xf numFmtId="0" fontId="3" fillId="0" borderId="10" xfId="0" applyFont="1" applyBorder="1" applyAlignment="1">
      <alignment horizontal="distributed" vertical="center"/>
    </xf>
    <xf numFmtId="0" fontId="14" fillId="0" borderId="28" xfId="0"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49" xfId="0" applyFont="1" applyBorder="1" applyAlignment="1" applyProtection="1">
      <alignment horizontal="center" vertical="center" shrinkToFit="1"/>
      <protection locked="0"/>
    </xf>
    <xf numFmtId="0" fontId="14" fillId="0" borderId="21" xfId="0" applyFont="1" applyBorder="1" applyAlignment="1">
      <alignment horizontal="center" vertical="center"/>
    </xf>
    <xf numFmtId="0" fontId="19" fillId="0" borderId="48" xfId="0" applyFont="1" applyBorder="1" applyAlignment="1">
      <alignment horizontal="center" vertical="center"/>
    </xf>
    <xf numFmtId="0" fontId="19" fillId="0" borderId="10" xfId="0" applyFont="1" applyBorder="1" applyAlignment="1">
      <alignment horizontal="center" vertical="center"/>
    </xf>
    <xf numFmtId="181" fontId="13" fillId="0" borderId="17" xfId="0" applyNumberFormat="1" applyFont="1" applyBorder="1" applyAlignment="1">
      <alignment horizontal="right" vertical="center"/>
    </xf>
    <xf numFmtId="181" fontId="13" fillId="0" borderId="50" xfId="0" applyNumberFormat="1" applyFont="1" applyBorder="1" applyAlignment="1">
      <alignment horizontal="right" vertical="center"/>
    </xf>
    <xf numFmtId="0" fontId="3" fillId="0" borderId="51" xfId="0" applyFont="1" applyBorder="1" applyAlignment="1">
      <alignment horizontal="center" vertical="center"/>
    </xf>
    <xf numFmtId="0" fontId="3" fillId="0" borderId="17" xfId="0" applyFont="1" applyBorder="1" applyAlignment="1">
      <alignment horizontal="center" vertical="center"/>
    </xf>
    <xf numFmtId="0" fontId="3" fillId="0" borderId="52"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78" fontId="13" fillId="0" borderId="17" xfId="0" applyNumberFormat="1" applyFont="1" applyBorder="1" applyAlignment="1">
      <alignment horizontal="center" vertical="center"/>
    </xf>
    <xf numFmtId="178" fontId="13" fillId="0" borderId="51" xfId="0" applyNumberFormat="1" applyFont="1" applyBorder="1" applyAlignment="1">
      <alignment horizontal="center" vertical="center"/>
    </xf>
    <xf numFmtId="0" fontId="16" fillId="0" borderId="0" xfId="0" applyFont="1" applyAlignment="1">
      <alignment horizontal="left" vertical="center"/>
    </xf>
    <xf numFmtId="0" fontId="14" fillId="0" borderId="2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6" xfId="0" applyFont="1" applyBorder="1" applyAlignment="1">
      <alignment horizontal="center" vertical="center"/>
    </xf>
    <xf numFmtId="178" fontId="13" fillId="0" borderId="56" xfId="0" applyNumberFormat="1" applyFont="1" applyBorder="1" applyAlignment="1">
      <alignment horizontal="center" vertical="center"/>
    </xf>
    <xf numFmtId="178" fontId="19" fillId="0" borderId="57" xfId="0" applyNumberFormat="1" applyFont="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19" fillId="0" borderId="40" xfId="0" applyFont="1" applyBorder="1" applyAlignment="1">
      <alignment horizontal="center" vertical="center"/>
    </xf>
    <xf numFmtId="0" fontId="19" fillId="0" borderId="12" xfId="0" applyFont="1" applyBorder="1" applyAlignment="1">
      <alignment horizontal="center" vertical="center"/>
    </xf>
    <xf numFmtId="0" fontId="19" fillId="0" borderId="41" xfId="0" applyFont="1" applyBorder="1" applyAlignment="1">
      <alignment horizontal="center" vertical="center"/>
    </xf>
    <xf numFmtId="0" fontId="19" fillId="0" borderId="14" xfId="0" applyFont="1" applyBorder="1" applyAlignment="1">
      <alignment horizontal="center" vertical="center"/>
    </xf>
    <xf numFmtId="0" fontId="19" fillId="0" borderId="42" xfId="0" applyFont="1" applyBorder="1" applyAlignment="1">
      <alignment horizontal="center" vertical="center"/>
    </xf>
    <xf numFmtId="0" fontId="19"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60" xfId="0" applyFont="1" applyBorder="1" applyAlignment="1">
      <alignment horizontal="center"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179" fontId="13" fillId="0" borderId="62" xfId="0" applyNumberFormat="1" applyFont="1" applyBorder="1" applyAlignment="1">
      <alignment horizontal="center" vertical="center"/>
    </xf>
    <xf numFmtId="179" fontId="13" fillId="0" borderId="35" xfId="0" applyNumberFormat="1" applyFont="1" applyBorder="1" applyAlignment="1">
      <alignment horizontal="center" vertical="center"/>
    </xf>
    <xf numFmtId="0" fontId="19" fillId="0" borderId="18" xfId="0" applyFont="1" applyBorder="1" applyAlignment="1">
      <alignment horizontal="left" vertical="center"/>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4" fillId="0" borderId="22"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3" xfId="0" applyFont="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150</xdr:row>
      <xdr:rowOff>38100</xdr:rowOff>
    </xdr:from>
    <xdr:to>
      <xdr:col>6</xdr:col>
      <xdr:colOff>180975</xdr:colOff>
      <xdr:row>153</xdr:row>
      <xdr:rowOff>133350</xdr:rowOff>
    </xdr:to>
    <xdr:pic>
      <xdr:nvPicPr>
        <xdr:cNvPr id="1" name="図 3"/>
        <xdr:cNvPicPr preferRelativeResize="1">
          <a:picLocks noChangeAspect="1"/>
        </xdr:cNvPicPr>
      </xdr:nvPicPr>
      <xdr:blipFill>
        <a:blip r:embed="rId1"/>
        <a:stretch>
          <a:fillRect/>
        </a:stretch>
      </xdr:blipFill>
      <xdr:spPr>
        <a:xfrm>
          <a:off x="1228725" y="41576625"/>
          <a:ext cx="609600" cy="609600"/>
        </a:xfrm>
        <a:prstGeom prst="rect">
          <a:avLst/>
        </a:prstGeom>
        <a:noFill/>
        <a:ln w="9525" cmpd="sng">
          <a:noFill/>
        </a:ln>
      </xdr:spPr>
    </xdr:pic>
    <xdr:clientData/>
  </xdr:twoCellAnchor>
  <xdr:twoCellAnchor editAs="oneCell">
    <xdr:from>
      <xdr:col>4</xdr:col>
      <xdr:colOff>95250</xdr:colOff>
      <xdr:row>100</xdr:row>
      <xdr:rowOff>38100</xdr:rowOff>
    </xdr:from>
    <xdr:to>
      <xdr:col>6</xdr:col>
      <xdr:colOff>190500</xdr:colOff>
      <xdr:row>103</xdr:row>
      <xdr:rowOff>133350</xdr:rowOff>
    </xdr:to>
    <xdr:pic>
      <xdr:nvPicPr>
        <xdr:cNvPr id="2" name="図 128"/>
        <xdr:cNvPicPr preferRelativeResize="1">
          <a:picLocks noChangeAspect="1"/>
        </xdr:cNvPicPr>
      </xdr:nvPicPr>
      <xdr:blipFill>
        <a:blip r:embed="rId1"/>
        <a:stretch>
          <a:fillRect/>
        </a:stretch>
      </xdr:blipFill>
      <xdr:spPr>
        <a:xfrm>
          <a:off x="1238250" y="27727275"/>
          <a:ext cx="609600" cy="609600"/>
        </a:xfrm>
        <a:prstGeom prst="rect">
          <a:avLst/>
        </a:prstGeom>
        <a:noFill/>
        <a:ln w="9525" cmpd="sng">
          <a:noFill/>
        </a:ln>
      </xdr:spPr>
    </xdr:pic>
    <xdr:clientData/>
  </xdr:twoCellAnchor>
  <xdr:twoCellAnchor editAs="oneCell">
    <xdr:from>
      <xdr:col>4</xdr:col>
      <xdr:colOff>85725</xdr:colOff>
      <xdr:row>50</xdr:row>
      <xdr:rowOff>19050</xdr:rowOff>
    </xdr:from>
    <xdr:to>
      <xdr:col>6</xdr:col>
      <xdr:colOff>180975</xdr:colOff>
      <xdr:row>53</xdr:row>
      <xdr:rowOff>114300</xdr:rowOff>
    </xdr:to>
    <xdr:pic>
      <xdr:nvPicPr>
        <xdr:cNvPr id="3" name="図 129"/>
        <xdr:cNvPicPr preferRelativeResize="1">
          <a:picLocks noChangeAspect="1"/>
        </xdr:cNvPicPr>
      </xdr:nvPicPr>
      <xdr:blipFill>
        <a:blip r:embed="rId1"/>
        <a:stretch>
          <a:fillRect/>
        </a:stretch>
      </xdr:blipFill>
      <xdr:spPr>
        <a:xfrm>
          <a:off x="1228725" y="13858875"/>
          <a:ext cx="609600" cy="609600"/>
        </a:xfrm>
        <a:prstGeom prst="rect">
          <a:avLst/>
        </a:prstGeom>
        <a:noFill/>
        <a:ln w="9525" cmpd="sng">
          <a:noFill/>
        </a:ln>
      </xdr:spPr>
    </xdr:pic>
    <xdr:clientData/>
  </xdr:twoCellAnchor>
  <xdr:twoCellAnchor editAs="oneCell">
    <xdr:from>
      <xdr:col>4</xdr:col>
      <xdr:colOff>76200</xdr:colOff>
      <xdr:row>0</xdr:row>
      <xdr:rowOff>47625</xdr:rowOff>
    </xdr:from>
    <xdr:to>
      <xdr:col>6</xdr:col>
      <xdr:colOff>171450</xdr:colOff>
      <xdr:row>3</xdr:row>
      <xdr:rowOff>142875</xdr:rowOff>
    </xdr:to>
    <xdr:pic>
      <xdr:nvPicPr>
        <xdr:cNvPr id="4" name="図 130"/>
        <xdr:cNvPicPr preferRelativeResize="1">
          <a:picLocks noChangeAspect="1"/>
        </xdr:cNvPicPr>
      </xdr:nvPicPr>
      <xdr:blipFill>
        <a:blip r:embed="rId1"/>
        <a:stretch>
          <a:fillRect/>
        </a:stretch>
      </xdr:blipFill>
      <xdr:spPr>
        <a:xfrm>
          <a:off x="1219200" y="47625"/>
          <a:ext cx="6096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00"/>
  <sheetViews>
    <sheetView showZeros="0" tabSelected="1" view="pageBreakPreview" zoomScaleSheetLayoutView="100" workbookViewId="0" topLeftCell="A1">
      <selection activeCell="E6" sqref="E6:Q6"/>
    </sheetView>
  </sheetViews>
  <sheetFormatPr defaultColWidth="9.00390625" defaultRowHeight="13.5"/>
  <cols>
    <col min="1" max="1" width="4.875" style="1" customWidth="1"/>
    <col min="2" max="7" width="3.375" style="1" customWidth="1"/>
    <col min="8" max="10" width="5.625" style="1" customWidth="1"/>
    <col min="11" max="11" width="4.625" style="1" customWidth="1"/>
    <col min="12" max="12" width="5.125" style="1" customWidth="1"/>
    <col min="13" max="13" width="4.875" style="1" customWidth="1"/>
    <col min="14" max="17" width="3.375" style="1" customWidth="1"/>
    <col min="18" max="19" width="3.75390625" style="1" customWidth="1"/>
    <col min="20" max="22" width="5.625" style="1" customWidth="1"/>
    <col min="23" max="23" width="4.625" style="1" customWidth="1"/>
    <col min="24" max="24" width="5.125" style="1" customWidth="1"/>
    <col min="25" max="26" width="4.625" style="1" customWidth="1"/>
    <col min="27" max="28" width="3.375" style="1" customWidth="1"/>
    <col min="29" max="29" width="3.375" style="1" hidden="1" customWidth="1"/>
    <col min="30" max="31" width="3.75390625" style="1" hidden="1" customWidth="1"/>
    <col min="32" max="32" width="6.50390625" style="1" hidden="1" customWidth="1"/>
    <col min="33" max="40" width="2.625" style="1" hidden="1" customWidth="1"/>
    <col min="41" max="41" width="6.50390625" style="1" hidden="1" customWidth="1"/>
    <col min="42" max="48" width="2.625" style="1" hidden="1" customWidth="1"/>
    <col min="49" max="16384" width="9.00390625" style="1" customWidth="1"/>
  </cols>
  <sheetData>
    <row r="1" spans="1:24" ht="13.5" customHeight="1">
      <c r="A1" s="1" t="s">
        <v>19</v>
      </c>
      <c r="X1" s="17"/>
    </row>
    <row r="2" spans="3:26" ht="13.5" customHeight="1">
      <c r="C2" s="2"/>
      <c r="D2" s="70"/>
      <c r="E2" s="70"/>
      <c r="F2" s="72"/>
      <c r="G2" s="72"/>
      <c r="H2" s="247" t="s">
        <v>69</v>
      </c>
      <c r="I2" s="247"/>
      <c r="J2" s="247"/>
      <c r="K2" s="247"/>
      <c r="L2" s="247"/>
      <c r="M2" s="247"/>
      <c r="N2" s="247"/>
      <c r="O2" s="247"/>
      <c r="P2" s="248"/>
      <c r="Q2" s="133"/>
      <c r="R2" s="134"/>
      <c r="S2" s="101" t="s">
        <v>4</v>
      </c>
      <c r="T2" s="102"/>
      <c r="U2" s="115"/>
      <c r="V2" s="115"/>
      <c r="W2" s="115"/>
      <c r="X2" s="116"/>
      <c r="Y2" s="4"/>
      <c r="Z2" s="4"/>
    </row>
    <row r="3" spans="4:26" ht="13.5" customHeight="1">
      <c r="D3" s="68"/>
      <c r="E3" s="69"/>
      <c r="F3" s="69"/>
      <c r="G3" s="69"/>
      <c r="H3" s="247"/>
      <c r="I3" s="247"/>
      <c r="J3" s="247"/>
      <c r="K3" s="247"/>
      <c r="L3" s="247"/>
      <c r="M3" s="247"/>
      <c r="N3" s="247"/>
      <c r="O3" s="247"/>
      <c r="P3" s="248"/>
      <c r="Q3" s="135"/>
      <c r="R3" s="136"/>
      <c r="S3" s="103"/>
      <c r="T3" s="104"/>
      <c r="U3" s="117"/>
      <c r="V3" s="117"/>
      <c r="W3" s="117"/>
      <c r="X3" s="118"/>
      <c r="Y3" s="4"/>
      <c r="Z3" s="4"/>
    </row>
    <row r="4" spans="4:26" ht="13.5" customHeight="1">
      <c r="D4" s="67"/>
      <c r="E4" s="67"/>
      <c r="F4" s="67"/>
      <c r="G4" s="67"/>
      <c r="H4" s="3"/>
      <c r="I4" s="3"/>
      <c r="J4" s="3"/>
      <c r="K4" s="3"/>
      <c r="L4" s="3"/>
      <c r="M4" s="3"/>
      <c r="N4" s="3"/>
      <c r="Q4" s="137"/>
      <c r="R4" s="138"/>
      <c r="S4" s="105"/>
      <c r="T4" s="106"/>
      <c r="U4" s="119"/>
      <c r="V4" s="119"/>
      <c r="W4" s="119"/>
      <c r="X4" s="120"/>
      <c r="Y4" s="4"/>
      <c r="Z4" s="4"/>
    </row>
    <row r="5" spans="3:31" ht="8.25" customHeight="1" thickBot="1">
      <c r="C5" s="2"/>
      <c r="D5" s="2"/>
      <c r="E5" s="73" t="s">
        <v>102</v>
      </c>
      <c r="F5" s="73"/>
      <c r="G5" s="73"/>
      <c r="H5" s="3"/>
      <c r="I5" s="3"/>
      <c r="J5" s="3"/>
      <c r="K5" s="3"/>
      <c r="L5" s="3"/>
      <c r="M5" s="3"/>
      <c r="N5" s="3"/>
      <c r="O5" s="3"/>
      <c r="P5" s="3"/>
      <c r="Q5" s="3"/>
      <c r="R5" s="3"/>
      <c r="S5" s="3"/>
      <c r="T5" s="2"/>
      <c r="U5" s="2"/>
      <c r="V5" s="2"/>
      <c r="W5" s="2"/>
      <c r="X5" s="5"/>
      <c r="Y5" s="5"/>
      <c r="Z5" s="5"/>
      <c r="AA5" s="5"/>
      <c r="AB5" s="6"/>
      <c r="AC5" s="6"/>
      <c r="AD5" s="5"/>
      <c r="AE5" s="5"/>
    </row>
    <row r="6" spans="1:31" ht="29.25" customHeight="1">
      <c r="A6" s="183" t="s">
        <v>0</v>
      </c>
      <c r="B6" s="166"/>
      <c r="C6" s="166"/>
      <c r="D6" s="170"/>
      <c r="E6" s="178"/>
      <c r="F6" s="179"/>
      <c r="G6" s="179"/>
      <c r="H6" s="179"/>
      <c r="I6" s="179"/>
      <c r="J6" s="179"/>
      <c r="K6" s="179"/>
      <c r="L6" s="179"/>
      <c r="M6" s="179"/>
      <c r="N6" s="179"/>
      <c r="O6" s="179"/>
      <c r="P6" s="179"/>
      <c r="Q6" s="180"/>
      <c r="R6" s="165" t="s">
        <v>5</v>
      </c>
      <c r="S6" s="166"/>
      <c r="T6" s="170"/>
      <c r="U6" s="175"/>
      <c r="V6" s="176"/>
      <c r="W6" s="176"/>
      <c r="X6" s="177"/>
      <c r="Y6" s="66" t="s">
        <v>95</v>
      </c>
      <c r="AB6" s="5"/>
      <c r="AC6" s="5"/>
      <c r="AD6" s="5"/>
      <c r="AE6" s="5"/>
    </row>
    <row r="7" spans="1:31" ht="29.25" customHeight="1">
      <c r="A7" s="184" t="s">
        <v>18</v>
      </c>
      <c r="B7" s="185"/>
      <c r="C7" s="185"/>
      <c r="D7" s="185"/>
      <c r="E7" s="87"/>
      <c r="F7" s="88"/>
      <c r="G7" s="88"/>
      <c r="H7" s="88"/>
      <c r="I7" s="88"/>
      <c r="J7" s="88"/>
      <c r="K7" s="88"/>
      <c r="L7" s="88"/>
      <c r="M7" s="78" t="s">
        <v>37</v>
      </c>
      <c r="N7" s="194"/>
      <c r="O7" s="189" t="s">
        <v>6</v>
      </c>
      <c r="P7" s="189"/>
      <c r="Q7" s="189"/>
      <c r="R7" s="186"/>
      <c r="S7" s="187"/>
      <c r="T7" s="187"/>
      <c r="U7" s="187"/>
      <c r="V7" s="187"/>
      <c r="W7" s="187"/>
      <c r="X7" s="188"/>
      <c r="Y7" s="66" t="s">
        <v>94</v>
      </c>
      <c r="Z7" s="7"/>
      <c r="AA7" s="5"/>
      <c r="AB7" s="5"/>
      <c r="AC7" s="5"/>
      <c r="AD7" s="5"/>
      <c r="AE7" s="5"/>
    </row>
    <row r="8" spans="1:31" ht="14.25" customHeight="1">
      <c r="A8" s="159" t="s">
        <v>7</v>
      </c>
      <c r="B8" s="160"/>
      <c r="C8" s="160"/>
      <c r="D8" s="161"/>
      <c r="E8" s="51" t="s">
        <v>56</v>
      </c>
      <c r="F8" s="182"/>
      <c r="G8" s="182"/>
      <c r="H8" s="182"/>
      <c r="I8" s="190"/>
      <c r="J8" s="190"/>
      <c r="K8" s="190"/>
      <c r="L8" s="190"/>
      <c r="M8" s="190"/>
      <c r="N8" s="190"/>
      <c r="O8" s="190"/>
      <c r="P8" s="190"/>
      <c r="Q8" s="190"/>
      <c r="R8" s="190"/>
      <c r="S8" s="190"/>
      <c r="T8" s="190"/>
      <c r="U8" s="190"/>
      <c r="V8" s="190"/>
      <c r="W8" s="190"/>
      <c r="X8" s="191"/>
      <c r="Y8" s="7"/>
      <c r="Z8" s="7"/>
      <c r="AA8" s="5"/>
      <c r="AB8" s="5"/>
      <c r="AC8" s="5"/>
      <c r="AD8" s="5"/>
      <c r="AE8" s="5"/>
    </row>
    <row r="9" spans="1:31" ht="14.25" customHeight="1">
      <c r="A9" s="162"/>
      <c r="B9" s="158"/>
      <c r="C9" s="158"/>
      <c r="D9" s="163"/>
      <c r="E9" s="157"/>
      <c r="F9" s="158"/>
      <c r="G9" s="158"/>
      <c r="H9" s="158"/>
      <c r="I9" s="192"/>
      <c r="J9" s="192"/>
      <c r="K9" s="192"/>
      <c r="L9" s="192"/>
      <c r="M9" s="192"/>
      <c r="N9" s="192"/>
      <c r="O9" s="192"/>
      <c r="P9" s="192"/>
      <c r="Q9" s="192"/>
      <c r="R9" s="192"/>
      <c r="S9" s="192"/>
      <c r="T9" s="192"/>
      <c r="U9" s="192"/>
      <c r="V9" s="192"/>
      <c r="W9" s="192"/>
      <c r="X9" s="193"/>
      <c r="Y9" s="5"/>
      <c r="Z9" s="5"/>
      <c r="AA9" s="5"/>
      <c r="AB9" s="5"/>
      <c r="AC9" s="5"/>
      <c r="AD9" s="5"/>
      <c r="AE9" s="5"/>
    </row>
    <row r="10" spans="1:31" ht="29.25" customHeight="1">
      <c r="A10" s="74" t="s">
        <v>97</v>
      </c>
      <c r="B10" s="75"/>
      <c r="C10" s="75"/>
      <c r="D10" s="75"/>
      <c r="E10" s="75"/>
      <c r="F10" s="76"/>
      <c r="G10" s="87"/>
      <c r="H10" s="88"/>
      <c r="I10" s="88"/>
      <c r="J10" s="88"/>
      <c r="K10" s="88"/>
      <c r="L10" s="88"/>
      <c r="M10" s="88"/>
      <c r="N10" s="88"/>
      <c r="O10" s="88"/>
      <c r="P10" s="88"/>
      <c r="Q10" s="88"/>
      <c r="R10" s="88"/>
      <c r="S10" s="88"/>
      <c r="T10" s="88"/>
      <c r="U10" s="88"/>
      <c r="V10" s="88"/>
      <c r="W10" s="88"/>
      <c r="X10" s="89"/>
      <c r="AA10" s="5"/>
      <c r="AB10" s="5"/>
      <c r="AC10" s="5"/>
      <c r="AD10" s="5"/>
      <c r="AE10" s="5"/>
    </row>
    <row r="11" spans="1:31" ht="29.25" customHeight="1">
      <c r="A11" s="74" t="s">
        <v>10</v>
      </c>
      <c r="B11" s="75"/>
      <c r="C11" s="75"/>
      <c r="D11" s="75"/>
      <c r="E11" s="75"/>
      <c r="F11" s="76"/>
      <c r="G11" s="87"/>
      <c r="H11" s="88"/>
      <c r="I11" s="88"/>
      <c r="J11" s="88"/>
      <c r="K11" s="88"/>
      <c r="L11" s="88"/>
      <c r="M11" s="88"/>
      <c r="N11" s="88"/>
      <c r="O11" s="88"/>
      <c r="P11" s="88"/>
      <c r="Q11" s="88"/>
      <c r="R11" s="88"/>
      <c r="S11" s="88"/>
      <c r="T11" s="88"/>
      <c r="U11" s="88"/>
      <c r="V11" s="88"/>
      <c r="W11" s="88"/>
      <c r="X11" s="89"/>
      <c r="AA11" s="5"/>
      <c r="AB11" s="5"/>
      <c r="AC11" s="5"/>
      <c r="AD11" s="5"/>
      <c r="AE11" s="5"/>
    </row>
    <row r="12" spans="1:31" ht="29.25" customHeight="1">
      <c r="A12" s="74" t="s">
        <v>98</v>
      </c>
      <c r="B12" s="75"/>
      <c r="C12" s="75"/>
      <c r="D12" s="75"/>
      <c r="E12" s="75"/>
      <c r="F12" s="76"/>
      <c r="G12" s="87"/>
      <c r="H12" s="88"/>
      <c r="I12" s="88"/>
      <c r="J12" s="88"/>
      <c r="K12" s="88"/>
      <c r="L12" s="88"/>
      <c r="M12" s="88"/>
      <c r="N12" s="88"/>
      <c r="O12" s="88"/>
      <c r="P12" s="88"/>
      <c r="Q12" s="88"/>
      <c r="R12" s="88"/>
      <c r="S12" s="88"/>
      <c r="T12" s="88"/>
      <c r="U12" s="88"/>
      <c r="V12" s="88"/>
      <c r="W12" s="88"/>
      <c r="X12" s="89"/>
      <c r="AA12" s="5"/>
      <c r="AB12" s="5"/>
      <c r="AC12" s="5"/>
      <c r="AD12" s="5"/>
      <c r="AE12" s="5"/>
    </row>
    <row r="13" spans="1:31" ht="29.25" customHeight="1" thickBot="1">
      <c r="A13" s="80" t="s">
        <v>99</v>
      </c>
      <c r="B13" s="81"/>
      <c r="C13" s="81"/>
      <c r="D13" s="81"/>
      <c r="E13" s="81"/>
      <c r="F13" s="82"/>
      <c r="G13" s="90"/>
      <c r="H13" s="91"/>
      <c r="I13" s="91"/>
      <c r="J13" s="91"/>
      <c r="K13" s="91"/>
      <c r="L13" s="91"/>
      <c r="M13" s="91"/>
      <c r="N13" s="91"/>
      <c r="O13" s="91"/>
      <c r="P13" s="91"/>
      <c r="Q13" s="91"/>
      <c r="R13" s="91"/>
      <c r="S13" s="91"/>
      <c r="T13" s="91"/>
      <c r="U13" s="91"/>
      <c r="V13" s="91"/>
      <c r="W13" s="91"/>
      <c r="X13" s="92"/>
      <c r="AA13" s="5"/>
      <c r="AB13" s="5"/>
      <c r="AC13" s="5"/>
      <c r="AD13" s="5"/>
      <c r="AE13" s="5"/>
    </row>
    <row r="14" spans="1:31" ht="18" customHeight="1">
      <c r="A14" s="174" t="s">
        <v>65</v>
      </c>
      <c r="B14" s="174"/>
      <c r="C14" s="174"/>
      <c r="D14" s="174"/>
      <c r="E14" s="174"/>
      <c r="F14" s="174"/>
      <c r="G14" s="174"/>
      <c r="H14" s="174"/>
      <c r="I14" s="174"/>
      <c r="J14" s="174"/>
      <c r="K14" s="174"/>
      <c r="L14" s="174"/>
      <c r="M14" s="174"/>
      <c r="N14" s="174"/>
      <c r="O14" s="174"/>
      <c r="P14" s="174"/>
      <c r="Q14" s="174"/>
      <c r="R14" s="174"/>
      <c r="S14" s="174"/>
      <c r="T14" s="52"/>
      <c r="U14" s="53" t="s">
        <v>64</v>
      </c>
      <c r="V14" s="61"/>
      <c r="W14" s="61"/>
      <c r="X14" s="53" t="s">
        <v>63</v>
      </c>
      <c r="Y14" s="8"/>
      <c r="Z14" s="8"/>
      <c r="AA14" s="5"/>
      <c r="AB14" s="5"/>
      <c r="AC14" s="5"/>
      <c r="AD14" s="5"/>
      <c r="AE14" s="5"/>
    </row>
    <row r="15" spans="1:48" s="2" customFormat="1" ht="34.5" customHeight="1">
      <c r="A15" s="55" t="s">
        <v>2</v>
      </c>
      <c r="B15" s="181" t="s">
        <v>3</v>
      </c>
      <c r="C15" s="181"/>
      <c r="D15" s="181"/>
      <c r="E15" s="181"/>
      <c r="F15" s="181"/>
      <c r="G15" s="181"/>
      <c r="H15" s="57" t="s">
        <v>8</v>
      </c>
      <c r="I15" s="56" t="s">
        <v>57</v>
      </c>
      <c r="J15" s="56" t="s">
        <v>9</v>
      </c>
      <c r="K15" s="56" t="s">
        <v>1</v>
      </c>
      <c r="L15" s="58" t="s">
        <v>71</v>
      </c>
      <c r="M15" s="55" t="s">
        <v>2</v>
      </c>
      <c r="N15" s="181" t="s">
        <v>3</v>
      </c>
      <c r="O15" s="181"/>
      <c r="P15" s="181"/>
      <c r="Q15" s="181"/>
      <c r="R15" s="181"/>
      <c r="S15" s="181"/>
      <c r="T15" s="57" t="s">
        <v>8</v>
      </c>
      <c r="U15" s="56" t="s">
        <v>58</v>
      </c>
      <c r="V15" s="56" t="s">
        <v>9</v>
      </c>
      <c r="W15" s="56" t="s">
        <v>1</v>
      </c>
      <c r="X15" s="58" t="s">
        <v>71</v>
      </c>
      <c r="Y15" s="5"/>
      <c r="Z15" s="5"/>
      <c r="AC15" s="21"/>
      <c r="AD15" s="21"/>
      <c r="AE15" s="21"/>
      <c r="AF15" s="21"/>
      <c r="AG15" s="21"/>
      <c r="AH15" s="22" t="s">
        <v>12</v>
      </c>
      <c r="AI15" s="21" t="s">
        <v>13</v>
      </c>
      <c r="AJ15" s="22" t="s">
        <v>14</v>
      </c>
      <c r="AK15" s="22" t="s">
        <v>15</v>
      </c>
      <c r="AL15" s="22" t="s">
        <v>16</v>
      </c>
      <c r="AM15" s="22" t="s">
        <v>17</v>
      </c>
      <c r="AN15" s="22"/>
      <c r="AO15" s="21"/>
      <c r="AP15" s="21"/>
      <c r="AQ15" s="22" t="s">
        <v>12</v>
      </c>
      <c r="AR15" s="21" t="s">
        <v>13</v>
      </c>
      <c r="AS15" s="22" t="s">
        <v>14</v>
      </c>
      <c r="AT15" s="22" t="s">
        <v>15</v>
      </c>
      <c r="AU15" s="22" t="s">
        <v>16</v>
      </c>
      <c r="AV15" s="22" t="s">
        <v>17</v>
      </c>
    </row>
    <row r="16" spans="1:48" ht="26.25" customHeight="1">
      <c r="A16" s="62"/>
      <c r="B16" s="128"/>
      <c r="C16" s="128"/>
      <c r="D16" s="128"/>
      <c r="E16" s="128"/>
      <c r="F16" s="128"/>
      <c r="G16" s="128"/>
      <c r="H16" s="63"/>
      <c r="I16" s="20"/>
      <c r="J16" s="20"/>
      <c r="K16" s="41"/>
      <c r="L16" s="64"/>
      <c r="M16" s="62"/>
      <c r="N16" s="128"/>
      <c r="O16" s="128"/>
      <c r="P16" s="128"/>
      <c r="Q16" s="128"/>
      <c r="R16" s="128"/>
      <c r="S16" s="128"/>
      <c r="T16" s="63"/>
      <c r="U16" s="20"/>
      <c r="V16" s="20"/>
      <c r="W16" s="41"/>
      <c r="X16" s="64"/>
      <c r="Y16" s="5"/>
      <c r="Z16" s="5"/>
      <c r="AC16" s="23"/>
      <c r="AD16" s="24"/>
      <c r="AE16" s="24"/>
      <c r="AF16" s="25" t="b">
        <v>0</v>
      </c>
      <c r="AG16" s="25">
        <f>COUNTIF(AF16,TRUE)</f>
        <v>0</v>
      </c>
      <c r="AH16" s="24">
        <f>COUNTIF(I16,AC17)*COUNTIF(AG16,"1")</f>
        <v>0</v>
      </c>
      <c r="AI16" s="24">
        <f>COUNTIF(I16,AC19&amp;"*")*COUNTIF(AG16,"1")</f>
        <v>0</v>
      </c>
      <c r="AJ16" s="24">
        <f>COUNTIF(I16,AC21&amp;"*")*COUNTIF(AG16,"1")</f>
        <v>0</v>
      </c>
      <c r="AK16" s="24">
        <f>COUNTIF(I16,AC23&amp;"*")*COUNTIF(AG16,"1")</f>
        <v>0</v>
      </c>
      <c r="AL16" s="24">
        <f>COUNTIF(I16,AC25&amp;"*")*COUNTIF(AG16,"1")</f>
        <v>0</v>
      </c>
      <c r="AM16" s="24">
        <f>COUNTIF(I16,AC27&amp;"*")*COUNTIF(AG16,"1")</f>
        <v>0</v>
      </c>
      <c r="AN16" s="24"/>
      <c r="AO16" s="25" t="b">
        <v>0</v>
      </c>
      <c r="AP16" s="25">
        <f>COUNTIF(AO16,TRUE)</f>
        <v>0</v>
      </c>
      <c r="AQ16" s="24">
        <f>COUNTIF(U16,AC17)*COUNTIF(AP16,"1")</f>
        <v>0</v>
      </c>
      <c r="AR16" s="24">
        <f>COUNTIF(U16,AC19&amp;"*")*COUNTIF(AP16,"1")</f>
        <v>0</v>
      </c>
      <c r="AS16" s="24">
        <f>COUNTIF(U16,AC21&amp;"*")*COUNTIF(AP16,"1")</f>
        <v>0</v>
      </c>
      <c r="AT16" s="24">
        <f>COUNTIF(U16,AC23&amp;"*")*COUNTIF(AP16,"1")</f>
        <v>0</v>
      </c>
      <c r="AU16" s="24">
        <f>COUNTIF(U16,AC25&amp;"*")*COUNTIF(AP16,"1")</f>
        <v>0</v>
      </c>
      <c r="AV16" s="24">
        <f>COUNTIF(U16,AC27&amp;"*")*COUNTIF(AP16,"1")</f>
        <v>0</v>
      </c>
    </row>
    <row r="17" spans="1:48" ht="26.25" customHeight="1">
      <c r="A17" s="62"/>
      <c r="B17" s="128"/>
      <c r="C17" s="128"/>
      <c r="D17" s="128"/>
      <c r="E17" s="128"/>
      <c r="F17" s="128"/>
      <c r="G17" s="128"/>
      <c r="H17" s="63"/>
      <c r="I17" s="20"/>
      <c r="J17" s="20"/>
      <c r="K17" s="41"/>
      <c r="L17" s="64"/>
      <c r="M17" s="62"/>
      <c r="N17" s="128"/>
      <c r="O17" s="128"/>
      <c r="P17" s="128"/>
      <c r="Q17" s="128"/>
      <c r="R17" s="128"/>
      <c r="S17" s="128"/>
      <c r="T17" s="63"/>
      <c r="U17" s="20"/>
      <c r="V17" s="20"/>
      <c r="W17" s="41"/>
      <c r="X17" s="64"/>
      <c r="Y17" s="5"/>
      <c r="Z17" s="5"/>
      <c r="AC17" s="26" t="s">
        <v>12</v>
      </c>
      <c r="AD17" s="27">
        <f>COUNTIF(I16:I30,"幼")</f>
        <v>0</v>
      </c>
      <c r="AE17" s="24"/>
      <c r="AF17" s="25" t="b">
        <v>0</v>
      </c>
      <c r="AG17" s="25">
        <f>COUNTIF(AF17,TRUE)</f>
        <v>0</v>
      </c>
      <c r="AH17" s="24">
        <f>COUNTIF(I17,AC17)*COUNTIF(AG17,"1")</f>
        <v>0</v>
      </c>
      <c r="AI17" s="24">
        <f>COUNTIF(I17,AC19&amp;"*")*COUNTIF(AG17,"1")</f>
        <v>0</v>
      </c>
      <c r="AJ17" s="24">
        <f>COUNTIF(I17,AC21&amp;"*")*COUNTIF(AG17,"1")</f>
        <v>0</v>
      </c>
      <c r="AK17" s="24">
        <f>COUNTIF(I17,AC23&amp;"*")*COUNTIF(AG17,"1")</f>
        <v>0</v>
      </c>
      <c r="AL17" s="24">
        <f>COUNTIF(I17,AC25&amp;"*")*COUNTIF(AG17,"1")</f>
        <v>0</v>
      </c>
      <c r="AM17" s="24">
        <f>COUNTIF(I17,AC27&amp;"*")*COUNTIF(AG17,"1")</f>
        <v>0</v>
      </c>
      <c r="AN17" s="24"/>
      <c r="AO17" s="25" t="b">
        <v>0</v>
      </c>
      <c r="AP17" s="25">
        <f aca="true" t="shared" si="0" ref="AP17:AP30">COUNTIF(AO17,TRUE)</f>
        <v>0</v>
      </c>
      <c r="AQ17" s="24">
        <f>COUNTIF(U17,AC18)*COUNTIF(AP17,"1")</f>
        <v>0</v>
      </c>
      <c r="AR17" s="24">
        <f>COUNTIF(U17,AC19&amp;"*")*COUNTIF(AP17,"1")</f>
        <v>0</v>
      </c>
      <c r="AS17" s="24">
        <f>COUNTIF(U17,AC21&amp;"*")*COUNTIF(AP17,"1")</f>
        <v>0</v>
      </c>
      <c r="AT17" s="24">
        <f>COUNTIF(U17,AC23&amp;"*")*COUNTIF(AP17,"1")</f>
        <v>0</v>
      </c>
      <c r="AU17" s="24">
        <f>COUNTIF(U17,AC25&amp;"*")*COUNTIF(AP17,"1")</f>
        <v>0</v>
      </c>
      <c r="AV17" s="24">
        <f>COUNTIF(U17,AC27&amp;"*")*COUNTIF(AP17,"1")</f>
        <v>0</v>
      </c>
    </row>
    <row r="18" spans="1:48" ht="26.25" customHeight="1">
      <c r="A18" s="62"/>
      <c r="B18" s="128"/>
      <c r="C18" s="128"/>
      <c r="D18" s="128"/>
      <c r="E18" s="128"/>
      <c r="F18" s="128"/>
      <c r="G18" s="128"/>
      <c r="H18" s="63"/>
      <c r="I18" s="20"/>
      <c r="J18" s="20"/>
      <c r="K18" s="41"/>
      <c r="L18" s="64"/>
      <c r="M18" s="62"/>
      <c r="N18" s="128"/>
      <c r="O18" s="128"/>
      <c r="P18" s="128"/>
      <c r="Q18" s="128"/>
      <c r="R18" s="128"/>
      <c r="S18" s="128"/>
      <c r="T18" s="63"/>
      <c r="U18" s="20"/>
      <c r="V18" s="20"/>
      <c r="W18" s="41"/>
      <c r="X18" s="64"/>
      <c r="Y18" s="5"/>
      <c r="Z18" s="5"/>
      <c r="AC18" s="28" t="s">
        <v>12</v>
      </c>
      <c r="AD18" s="29">
        <f>COUNTIF(U16:U30,"幼")</f>
        <v>0</v>
      </c>
      <c r="AE18" s="24"/>
      <c r="AF18" s="25" t="b">
        <v>0</v>
      </c>
      <c r="AG18" s="25">
        <f>COUNTIF(AF18,TRUE)</f>
        <v>0</v>
      </c>
      <c r="AH18" s="24">
        <f>COUNTIF(I18,AC17)*COUNTIF(AG18,"1")</f>
        <v>0</v>
      </c>
      <c r="AI18" s="24">
        <f>COUNTIF(I18,AC19&amp;"*")*COUNTIF(AG18,"1")</f>
        <v>0</v>
      </c>
      <c r="AJ18" s="24">
        <f>COUNTIF(I18,AC21&amp;"*")*COUNTIF(AG18,"1")</f>
        <v>0</v>
      </c>
      <c r="AK18" s="24">
        <f>COUNTIF(I18,AC23&amp;"*")*COUNTIF(AG18,"1")</f>
        <v>0</v>
      </c>
      <c r="AL18" s="24">
        <f>COUNTIF(I18,AC25&amp;"*")*COUNTIF(AG18,"1")</f>
        <v>0</v>
      </c>
      <c r="AM18" s="24">
        <f>COUNTIF(I18,AC27&amp;"*")*COUNTIF(AG18,"1")</f>
        <v>0</v>
      </c>
      <c r="AN18" s="24"/>
      <c r="AO18" s="25" t="b">
        <v>0</v>
      </c>
      <c r="AP18" s="25">
        <f t="shared" si="0"/>
        <v>0</v>
      </c>
      <c r="AQ18" s="24">
        <f>COUNTIF(U18,AC17)*COUNTIF(AP18,"1")</f>
        <v>0</v>
      </c>
      <c r="AR18" s="24">
        <f>COUNTIF(U18,AC19&amp;"*")*COUNTIF(AP18,"1")</f>
        <v>0</v>
      </c>
      <c r="AS18" s="24">
        <f>COUNTIF(U18,AC21&amp;"*")*COUNTIF(AP18,"1")</f>
        <v>0</v>
      </c>
      <c r="AT18" s="24">
        <f>COUNTIF(U18,AC23&amp;"*")*COUNTIF(AP18,"1")</f>
        <v>0</v>
      </c>
      <c r="AU18" s="24">
        <f>COUNTIF(U18,AC25&amp;"*")*COUNTIF(AP18,"1")</f>
        <v>0</v>
      </c>
      <c r="AV18" s="24">
        <f>COUNTIF(U18,AC27&amp;"*")*COUNTIF(AP18,"1")</f>
        <v>0</v>
      </c>
    </row>
    <row r="19" spans="1:48" ht="26.25" customHeight="1">
      <c r="A19" s="62"/>
      <c r="B19" s="128"/>
      <c r="C19" s="128"/>
      <c r="D19" s="128"/>
      <c r="E19" s="128"/>
      <c r="F19" s="128"/>
      <c r="G19" s="128"/>
      <c r="H19" s="63"/>
      <c r="I19" s="20"/>
      <c r="J19" s="20"/>
      <c r="K19" s="41"/>
      <c r="L19" s="64"/>
      <c r="M19" s="62"/>
      <c r="N19" s="128"/>
      <c r="O19" s="128"/>
      <c r="P19" s="128"/>
      <c r="Q19" s="128"/>
      <c r="R19" s="128"/>
      <c r="S19" s="128"/>
      <c r="T19" s="63"/>
      <c r="U19" s="20"/>
      <c r="V19" s="20"/>
      <c r="W19" s="41"/>
      <c r="X19" s="64"/>
      <c r="Y19" s="5"/>
      <c r="Z19" s="5"/>
      <c r="AC19" s="28" t="s">
        <v>13</v>
      </c>
      <c r="AD19" s="29">
        <f>COUNTIF(I16:I30,AC19&amp;"*")</f>
        <v>0</v>
      </c>
      <c r="AE19" s="24"/>
      <c r="AF19" s="25" t="b">
        <v>0</v>
      </c>
      <c r="AG19" s="25">
        <f aca="true" t="shared" si="1" ref="AG19:AG30">COUNTIF(AF19,TRUE)</f>
        <v>0</v>
      </c>
      <c r="AH19" s="24">
        <f>COUNTIF(I19,AC17)*COUNTIF(AG19,"1")</f>
        <v>0</v>
      </c>
      <c r="AI19" s="24">
        <f>COUNTIF(I19,AC19&amp;"*")*COUNTIF(AG19,"1")</f>
        <v>0</v>
      </c>
      <c r="AJ19" s="24">
        <f>COUNTIF(I19,AC21&amp;"*")*COUNTIF(AG19,"1")</f>
        <v>0</v>
      </c>
      <c r="AK19" s="24">
        <f>COUNTIF(I19,AC23&amp;"*")*COUNTIF(AG19,"1")</f>
        <v>0</v>
      </c>
      <c r="AL19" s="24">
        <f>COUNTIF(I19,AC25&amp;"*")*COUNTIF(AG19,"1")</f>
        <v>0</v>
      </c>
      <c r="AM19" s="24">
        <f>COUNTIF(I19,AC27&amp;"*")*COUNTIF(AG19,"1")</f>
        <v>0</v>
      </c>
      <c r="AN19" s="24"/>
      <c r="AO19" s="25" t="b">
        <v>0</v>
      </c>
      <c r="AP19" s="25">
        <f t="shared" si="0"/>
        <v>0</v>
      </c>
      <c r="AQ19" s="24">
        <f>COUNTIF(U19,AC17)*COUNTIF(AP19,"1")</f>
        <v>0</v>
      </c>
      <c r="AR19" s="24">
        <f>COUNTIF(U19,AC19&amp;"*")*COUNTIF(AP19,"1")</f>
        <v>0</v>
      </c>
      <c r="AS19" s="24">
        <f>COUNTIF(U19,AC21&amp;"*")*COUNTIF(AP19,"1")</f>
        <v>0</v>
      </c>
      <c r="AT19" s="24">
        <f>COUNTIF(U19,AC23&amp;"*")*COUNTIF(AP19,"1")</f>
        <v>0</v>
      </c>
      <c r="AU19" s="24">
        <f>COUNTIF(U19,AC25&amp;"*")*COUNTIF(AP19,"1")</f>
        <v>0</v>
      </c>
      <c r="AV19" s="24">
        <f>COUNTIF(U19,AC27&amp;"*")*COUNTIF(AP19,"1")</f>
        <v>0</v>
      </c>
    </row>
    <row r="20" spans="1:48" ht="26.25" customHeight="1">
      <c r="A20" s="62"/>
      <c r="B20" s="128"/>
      <c r="C20" s="128"/>
      <c r="D20" s="128"/>
      <c r="E20" s="128"/>
      <c r="F20" s="128"/>
      <c r="G20" s="128"/>
      <c r="H20" s="63"/>
      <c r="I20" s="20"/>
      <c r="J20" s="20"/>
      <c r="K20" s="41"/>
      <c r="L20" s="64"/>
      <c r="M20" s="62"/>
      <c r="N20" s="128"/>
      <c r="O20" s="128"/>
      <c r="P20" s="128"/>
      <c r="Q20" s="128"/>
      <c r="R20" s="128"/>
      <c r="S20" s="128"/>
      <c r="T20" s="63"/>
      <c r="U20" s="20"/>
      <c r="V20" s="20"/>
      <c r="W20" s="41"/>
      <c r="X20" s="64"/>
      <c r="Y20" s="5"/>
      <c r="Z20" s="5"/>
      <c r="AC20" s="28" t="s">
        <v>13</v>
      </c>
      <c r="AD20" s="29">
        <f>COUNTIF(U16:U30,AC20&amp;"*")</f>
        <v>0</v>
      </c>
      <c r="AE20" s="24"/>
      <c r="AF20" s="25" t="b">
        <v>0</v>
      </c>
      <c r="AG20" s="25">
        <f t="shared" si="1"/>
        <v>0</v>
      </c>
      <c r="AH20" s="24">
        <f>COUNTIF(I20,AC17)*COUNTIF(AG20,"1")</f>
        <v>0</v>
      </c>
      <c r="AI20" s="24">
        <f>COUNTIF(I20,AC19&amp;"*")*COUNTIF(AG20,"1")</f>
        <v>0</v>
      </c>
      <c r="AJ20" s="24">
        <f>COUNTIF(I20,AC21&amp;"*")*COUNTIF(AG20,"1")</f>
        <v>0</v>
      </c>
      <c r="AK20" s="24">
        <f>COUNTIF(I20,AC23&amp;"*")*COUNTIF(AG20,"1")</f>
        <v>0</v>
      </c>
      <c r="AL20" s="24">
        <f>COUNTIF(I20,AC25&amp;"*")*COUNTIF(AG20,"1")</f>
        <v>0</v>
      </c>
      <c r="AM20" s="24">
        <f>COUNTIF(I20,AC27&amp;"*")*COUNTIF(AG20,"1")</f>
        <v>0</v>
      </c>
      <c r="AN20" s="24"/>
      <c r="AO20" s="25" t="b">
        <v>0</v>
      </c>
      <c r="AP20" s="25">
        <f t="shared" si="0"/>
        <v>0</v>
      </c>
      <c r="AQ20" s="24">
        <f>COUNTIF(U20,AC17)*COUNTIF(AP20,"1")</f>
        <v>0</v>
      </c>
      <c r="AR20" s="24">
        <f>COUNTIF(U20,AC19&amp;"*")*COUNTIF(AP20,"1")</f>
        <v>0</v>
      </c>
      <c r="AS20" s="24">
        <f>COUNTIF(U20,AC21&amp;"*")*COUNTIF(AP20,"1")</f>
        <v>0</v>
      </c>
      <c r="AT20" s="24">
        <f>COUNTIF(U20,AC23&amp;"*")*COUNTIF(AP20,"1")</f>
        <v>0</v>
      </c>
      <c r="AU20" s="24">
        <f>COUNTIF(U20,AC25&amp;"*")*COUNTIF(AP20,"1")</f>
        <v>0</v>
      </c>
      <c r="AV20" s="24">
        <f>COUNTIF(U20,AC27&amp;"*")*COUNTIF(AP20,"1")</f>
        <v>0</v>
      </c>
    </row>
    <row r="21" spans="1:48" ht="26.25" customHeight="1">
      <c r="A21" s="62"/>
      <c r="B21" s="128"/>
      <c r="C21" s="128"/>
      <c r="D21" s="128"/>
      <c r="E21" s="128"/>
      <c r="F21" s="128"/>
      <c r="G21" s="128"/>
      <c r="H21" s="63"/>
      <c r="I21" s="20"/>
      <c r="J21" s="20"/>
      <c r="K21" s="41"/>
      <c r="L21" s="64"/>
      <c r="M21" s="62"/>
      <c r="N21" s="128"/>
      <c r="O21" s="128"/>
      <c r="P21" s="128"/>
      <c r="Q21" s="128"/>
      <c r="R21" s="128"/>
      <c r="S21" s="128"/>
      <c r="T21" s="63"/>
      <c r="U21" s="20"/>
      <c r="V21" s="20"/>
      <c r="W21" s="41"/>
      <c r="X21" s="64"/>
      <c r="Y21" s="5"/>
      <c r="Z21" s="5"/>
      <c r="AC21" s="28" t="s">
        <v>14</v>
      </c>
      <c r="AD21" s="29">
        <f>COUNTIF(I16:I30,AC21&amp;"*")</f>
        <v>0</v>
      </c>
      <c r="AE21" s="24"/>
      <c r="AF21" s="25" t="b">
        <v>0</v>
      </c>
      <c r="AG21" s="25">
        <f t="shared" si="1"/>
        <v>0</v>
      </c>
      <c r="AH21" s="24">
        <f>COUNTIF(I21,AC17)*COUNTIF(AG21,"1")</f>
        <v>0</v>
      </c>
      <c r="AI21" s="24">
        <f>COUNTIF(I21,AC19&amp;"*")*COUNTIF(AG21,"1")</f>
        <v>0</v>
      </c>
      <c r="AJ21" s="24">
        <f>COUNTIF(I21,AC21&amp;"*")*COUNTIF(AG21,"1")</f>
        <v>0</v>
      </c>
      <c r="AK21" s="24">
        <f>COUNTIF(I21,AC23&amp;"*")*COUNTIF(AG21,"1")</f>
        <v>0</v>
      </c>
      <c r="AL21" s="24">
        <f>COUNTIF(I21,AC25&amp;"*")*COUNTIF(AG21,"1")</f>
        <v>0</v>
      </c>
      <c r="AM21" s="24">
        <f>COUNTIF(I21,AC27&amp;"*")*COUNTIF(AG21,"1")</f>
        <v>0</v>
      </c>
      <c r="AN21" s="24"/>
      <c r="AO21" s="25" t="b">
        <v>0</v>
      </c>
      <c r="AP21" s="25">
        <f t="shared" si="0"/>
        <v>0</v>
      </c>
      <c r="AQ21" s="24">
        <f>COUNTIF(U21,AC17)*COUNTIF(AP21,"1")</f>
        <v>0</v>
      </c>
      <c r="AR21" s="24">
        <f>COUNTIF(U21,AC19&amp;"*")*COUNTIF(AP21,"1")</f>
        <v>0</v>
      </c>
      <c r="AS21" s="24">
        <f>COUNTIF(U21,AC21&amp;"*")*COUNTIF(AP21,"1")</f>
        <v>0</v>
      </c>
      <c r="AT21" s="24">
        <f>COUNTIF(U21,AC23&amp;"*")*COUNTIF(AP21,"1")</f>
        <v>0</v>
      </c>
      <c r="AU21" s="24">
        <f>COUNTIF(U21,AC25&amp;"*")*COUNTIF(AP21,"1")</f>
        <v>0</v>
      </c>
      <c r="AV21" s="24">
        <f>COUNTIF(U21,AC27&amp;"*")*COUNTIF(AP21,"1")</f>
        <v>0</v>
      </c>
    </row>
    <row r="22" spans="1:48" ht="26.25" customHeight="1">
      <c r="A22" s="62"/>
      <c r="B22" s="128"/>
      <c r="C22" s="128"/>
      <c r="D22" s="128"/>
      <c r="E22" s="128"/>
      <c r="F22" s="128"/>
      <c r="G22" s="128"/>
      <c r="H22" s="63"/>
      <c r="I22" s="20"/>
      <c r="J22" s="20"/>
      <c r="K22" s="41"/>
      <c r="L22" s="64"/>
      <c r="M22" s="62"/>
      <c r="N22" s="128"/>
      <c r="O22" s="128"/>
      <c r="P22" s="128"/>
      <c r="Q22" s="128"/>
      <c r="R22" s="128"/>
      <c r="S22" s="128"/>
      <c r="T22" s="63"/>
      <c r="U22" s="20"/>
      <c r="V22" s="20"/>
      <c r="W22" s="41"/>
      <c r="X22" s="64"/>
      <c r="Y22" s="5"/>
      <c r="Z22" s="5"/>
      <c r="AC22" s="28" t="s">
        <v>14</v>
      </c>
      <c r="AD22" s="29">
        <f>COUNTIF(U16:U30,AC22&amp;"*")</f>
        <v>0</v>
      </c>
      <c r="AE22" s="24"/>
      <c r="AF22" s="25" t="b">
        <v>0</v>
      </c>
      <c r="AG22" s="25">
        <f t="shared" si="1"/>
        <v>0</v>
      </c>
      <c r="AH22" s="24">
        <f>COUNTIF(I22,AC17)*COUNTIF(AG22,"1")</f>
        <v>0</v>
      </c>
      <c r="AI22" s="24">
        <f>COUNTIF(I22,AC19&amp;"*")*COUNTIF(AG22,"1")</f>
        <v>0</v>
      </c>
      <c r="AJ22" s="24">
        <f>COUNTIF(I22,AC21&amp;"*")*COUNTIF(AG22,"1")</f>
        <v>0</v>
      </c>
      <c r="AK22" s="24">
        <f>COUNTIF(I22,AC23&amp;"*")*COUNTIF(AG22,"1")</f>
        <v>0</v>
      </c>
      <c r="AL22" s="24">
        <f>COUNTIF(I22,AC25&amp;"*")*COUNTIF(AG22,"1")</f>
        <v>0</v>
      </c>
      <c r="AM22" s="24">
        <f>COUNTIF(I22,AC27&amp;"*")*COUNTIF(AG22,"1")</f>
        <v>0</v>
      </c>
      <c r="AN22" s="24"/>
      <c r="AO22" s="25" t="b">
        <v>0</v>
      </c>
      <c r="AP22" s="25">
        <f t="shared" si="0"/>
        <v>0</v>
      </c>
      <c r="AQ22" s="24">
        <f>COUNTIF(U22,AC17)*COUNTIF(AP22,"1")</f>
        <v>0</v>
      </c>
      <c r="AR22" s="24">
        <f>COUNTIF(U22,AC19&amp;"*")*COUNTIF(AP22,"1")</f>
        <v>0</v>
      </c>
      <c r="AS22" s="24">
        <f>COUNTIF(U22,AC21&amp;"*")*COUNTIF(AP22,"1")</f>
        <v>0</v>
      </c>
      <c r="AT22" s="24">
        <f>COUNTIF(U22,AC23&amp;"*")*COUNTIF(AP22,"1")</f>
        <v>0</v>
      </c>
      <c r="AU22" s="24">
        <f>COUNTIF(U22,AC25&amp;"*")*COUNTIF(AP22,"1")</f>
        <v>0</v>
      </c>
      <c r="AV22" s="24">
        <f>COUNTIF(U22,AC27&amp;"*")*COUNTIF(AP22,"1")</f>
        <v>0</v>
      </c>
    </row>
    <row r="23" spans="1:48" ht="26.25" customHeight="1">
      <c r="A23" s="62"/>
      <c r="B23" s="128"/>
      <c r="C23" s="128"/>
      <c r="D23" s="128"/>
      <c r="E23" s="128"/>
      <c r="F23" s="128"/>
      <c r="G23" s="128"/>
      <c r="H23" s="63"/>
      <c r="I23" s="20"/>
      <c r="J23" s="20"/>
      <c r="K23" s="41"/>
      <c r="L23" s="64"/>
      <c r="M23" s="62"/>
      <c r="N23" s="128"/>
      <c r="O23" s="128"/>
      <c r="P23" s="128"/>
      <c r="Q23" s="128"/>
      <c r="R23" s="128"/>
      <c r="S23" s="128"/>
      <c r="T23" s="63"/>
      <c r="U23" s="20"/>
      <c r="V23" s="20"/>
      <c r="W23" s="41"/>
      <c r="X23" s="64"/>
      <c r="Y23" s="5"/>
      <c r="Z23" s="5"/>
      <c r="AC23" s="28" t="s">
        <v>15</v>
      </c>
      <c r="AD23" s="29">
        <f>COUNTIF(I16:I30,AC23&amp;"*")</f>
        <v>0</v>
      </c>
      <c r="AE23" s="24"/>
      <c r="AF23" s="25" t="b">
        <v>0</v>
      </c>
      <c r="AG23" s="25">
        <f t="shared" si="1"/>
        <v>0</v>
      </c>
      <c r="AH23" s="24">
        <f>COUNTIF(I23,AC17)*COUNTIF(AG23,"1")</f>
        <v>0</v>
      </c>
      <c r="AI23" s="24">
        <f>COUNTIF(I23,AC19&amp;"*")*COUNTIF(AG23,"1")</f>
        <v>0</v>
      </c>
      <c r="AJ23" s="24">
        <f>COUNTIF(I23,AC21&amp;"*")*COUNTIF(AG23,"1")</f>
        <v>0</v>
      </c>
      <c r="AK23" s="24">
        <f>COUNTIF(I23,AC23&amp;"*")*COUNTIF(AG23,"1")</f>
        <v>0</v>
      </c>
      <c r="AL23" s="24">
        <f>COUNTIF(I23,AC25&amp;"*")*COUNTIF(AG23,"1")</f>
        <v>0</v>
      </c>
      <c r="AM23" s="24">
        <f>COUNTIF(I23,AC27&amp;"*")*COUNTIF(AG23,"1")</f>
        <v>0</v>
      </c>
      <c r="AN23" s="24"/>
      <c r="AO23" s="25" t="b">
        <v>0</v>
      </c>
      <c r="AP23" s="25">
        <f t="shared" si="0"/>
        <v>0</v>
      </c>
      <c r="AQ23" s="24">
        <f>COUNTIF(U23,AC17)*COUNTIF(AP23,"1")</f>
        <v>0</v>
      </c>
      <c r="AR23" s="24">
        <f>COUNTIF(U23,AC19&amp;"*")*COUNTIF(AP23,"1")</f>
        <v>0</v>
      </c>
      <c r="AS23" s="24">
        <f>COUNTIF(U23,AC21&amp;"*")*COUNTIF(AP23,"1")</f>
        <v>0</v>
      </c>
      <c r="AT23" s="24">
        <f>COUNTIF(U23,AC24&amp;"*")*COUNTIF(AP23,"1")</f>
        <v>0</v>
      </c>
      <c r="AU23" s="24">
        <f>COUNTIF(U23,AC25&amp;"*")*COUNTIF(AP23,"1")</f>
        <v>0</v>
      </c>
      <c r="AV23" s="24">
        <f>COUNTIF(U23,AC27&amp;"*")*COUNTIF(AP23,"1")</f>
        <v>0</v>
      </c>
    </row>
    <row r="24" spans="1:48" ht="26.25" customHeight="1">
      <c r="A24" s="62"/>
      <c r="B24" s="128"/>
      <c r="C24" s="128"/>
      <c r="D24" s="128"/>
      <c r="E24" s="128"/>
      <c r="F24" s="128"/>
      <c r="G24" s="128"/>
      <c r="H24" s="63"/>
      <c r="I24" s="20"/>
      <c r="J24" s="20"/>
      <c r="K24" s="41"/>
      <c r="L24" s="64"/>
      <c r="M24" s="62"/>
      <c r="N24" s="128"/>
      <c r="O24" s="128"/>
      <c r="P24" s="128"/>
      <c r="Q24" s="128"/>
      <c r="R24" s="128"/>
      <c r="S24" s="128"/>
      <c r="T24" s="63"/>
      <c r="U24" s="20"/>
      <c r="V24" s="20"/>
      <c r="W24" s="41"/>
      <c r="X24" s="64"/>
      <c r="Y24" s="5"/>
      <c r="Z24" s="5"/>
      <c r="AC24" s="28" t="s">
        <v>15</v>
      </c>
      <c r="AD24" s="29">
        <f>COUNTIF(U16:U30,AC24&amp;"*")</f>
        <v>0</v>
      </c>
      <c r="AE24" s="24"/>
      <c r="AF24" s="25" t="b">
        <v>0</v>
      </c>
      <c r="AG24" s="25">
        <f t="shared" si="1"/>
        <v>0</v>
      </c>
      <c r="AH24" s="24">
        <f>COUNTIF(I24,AC17)*COUNTIF(AG24,"1")</f>
        <v>0</v>
      </c>
      <c r="AI24" s="24">
        <f>COUNTIF(I24,AC19&amp;"*")*COUNTIF(AG24,"1")</f>
        <v>0</v>
      </c>
      <c r="AJ24" s="24">
        <f>COUNTIF(I24,AC21&amp;"*")*COUNTIF(AG24,"1")</f>
        <v>0</v>
      </c>
      <c r="AK24" s="24">
        <f>COUNTIF(I24,AC23&amp;"*")*COUNTIF(AG24,"1")</f>
        <v>0</v>
      </c>
      <c r="AL24" s="24">
        <f>COUNTIF(I24,AC25&amp;"*")*COUNTIF(AG24,"1")</f>
        <v>0</v>
      </c>
      <c r="AM24" s="24">
        <f>COUNTIF(I24,AC27&amp;"*")*COUNTIF(AG24,"1")</f>
        <v>0</v>
      </c>
      <c r="AN24" s="24"/>
      <c r="AO24" s="25" t="b">
        <v>0</v>
      </c>
      <c r="AP24" s="25">
        <f t="shared" si="0"/>
        <v>0</v>
      </c>
      <c r="AQ24" s="24">
        <f>COUNTIF(U24,AC17)*COUNTIF(AP24,"1")</f>
        <v>0</v>
      </c>
      <c r="AR24" s="24">
        <f>COUNTIF(U24,AC19&amp;"*")*COUNTIF(AP24,"1")</f>
        <v>0</v>
      </c>
      <c r="AS24" s="24">
        <f>COUNTIF(U24,AC21&amp;"*")*COUNTIF(AP24,"1")</f>
        <v>0</v>
      </c>
      <c r="AT24" s="24">
        <f>COUNTIF(U24,AC23&amp;"*")*COUNTIF(AP24,"1")</f>
        <v>0</v>
      </c>
      <c r="AU24" s="24">
        <f>COUNTIF(U24,AC25&amp;"*")*COUNTIF(AP24,"1")</f>
        <v>0</v>
      </c>
      <c r="AV24" s="24">
        <f>COUNTIF(U24,AC27&amp;"*")*COUNTIF(AP24,"1")</f>
        <v>0</v>
      </c>
    </row>
    <row r="25" spans="1:48" ht="26.25" customHeight="1">
      <c r="A25" s="62"/>
      <c r="B25" s="128"/>
      <c r="C25" s="128"/>
      <c r="D25" s="128"/>
      <c r="E25" s="128"/>
      <c r="F25" s="128"/>
      <c r="G25" s="128"/>
      <c r="H25" s="63"/>
      <c r="I25" s="20"/>
      <c r="J25" s="20"/>
      <c r="K25" s="41"/>
      <c r="L25" s="64"/>
      <c r="M25" s="62"/>
      <c r="N25" s="128"/>
      <c r="O25" s="128"/>
      <c r="P25" s="128"/>
      <c r="Q25" s="128"/>
      <c r="R25" s="128"/>
      <c r="S25" s="128"/>
      <c r="T25" s="63"/>
      <c r="U25" s="20"/>
      <c r="V25" s="20"/>
      <c r="W25" s="41"/>
      <c r="X25" s="64"/>
      <c r="Y25" s="5"/>
      <c r="Z25" s="5"/>
      <c r="AC25" s="28" t="s">
        <v>16</v>
      </c>
      <c r="AD25" s="29">
        <f>COUNTIF(I16:I30,AC25&amp;"*")</f>
        <v>0</v>
      </c>
      <c r="AE25" s="24"/>
      <c r="AF25" s="25" t="b">
        <v>0</v>
      </c>
      <c r="AG25" s="25">
        <f t="shared" si="1"/>
        <v>0</v>
      </c>
      <c r="AH25" s="24">
        <f>COUNTIF(I25,AC17)*COUNTIF(AG25,"1")</f>
        <v>0</v>
      </c>
      <c r="AI25" s="24">
        <f>COUNTIF(I25,AC19&amp;"*")*COUNTIF(AG25,"1")</f>
        <v>0</v>
      </c>
      <c r="AJ25" s="24">
        <f>COUNTIF(I25,AC21&amp;"*")*COUNTIF(AG25,"1")</f>
        <v>0</v>
      </c>
      <c r="AK25" s="24">
        <f>COUNTIF(I25,AC23&amp;"*")*COUNTIF(AG25,"1")</f>
        <v>0</v>
      </c>
      <c r="AL25" s="24">
        <f>COUNTIF(I25,AC25&amp;"*")*COUNTIF(AG25,"1")</f>
        <v>0</v>
      </c>
      <c r="AM25" s="24">
        <f>COUNTIF(I25,AC27&amp;"*")*COUNTIF(AG25,"1")</f>
        <v>0</v>
      </c>
      <c r="AN25" s="24"/>
      <c r="AO25" s="25" t="b">
        <v>0</v>
      </c>
      <c r="AP25" s="25">
        <f t="shared" si="0"/>
        <v>0</v>
      </c>
      <c r="AQ25" s="24">
        <f>COUNTIF(U25,AC17)*COUNTIF(AP25,"1")</f>
        <v>0</v>
      </c>
      <c r="AR25" s="24">
        <f>COUNTIF(U25,AC19&amp;"*")*COUNTIF(AP25,"1")</f>
        <v>0</v>
      </c>
      <c r="AS25" s="24">
        <f>COUNTIF(U25,AC21&amp;"*")*COUNTIF(AP25,"1")</f>
        <v>0</v>
      </c>
      <c r="AT25" s="24">
        <f>COUNTIF(U25,AC23&amp;"*")*COUNTIF(AP25,"1")</f>
        <v>0</v>
      </c>
      <c r="AU25" s="24">
        <f>COUNTIF(U25,AC25&amp;"*")*COUNTIF(AP25,"1")</f>
        <v>0</v>
      </c>
      <c r="AV25" s="24">
        <f>COUNTIF(U25,AC27&amp;"*")*COUNTIF(AP25,"1")</f>
        <v>0</v>
      </c>
    </row>
    <row r="26" spans="1:48" ht="26.25" customHeight="1">
      <c r="A26" s="62"/>
      <c r="B26" s="128"/>
      <c r="C26" s="128"/>
      <c r="D26" s="128"/>
      <c r="E26" s="128"/>
      <c r="F26" s="128"/>
      <c r="G26" s="128"/>
      <c r="H26" s="63"/>
      <c r="I26" s="20"/>
      <c r="J26" s="20"/>
      <c r="K26" s="41"/>
      <c r="L26" s="64"/>
      <c r="M26" s="62"/>
      <c r="N26" s="128"/>
      <c r="O26" s="128"/>
      <c r="P26" s="128"/>
      <c r="Q26" s="128"/>
      <c r="R26" s="128"/>
      <c r="S26" s="128"/>
      <c r="T26" s="63"/>
      <c r="U26" s="20"/>
      <c r="V26" s="20"/>
      <c r="W26" s="41"/>
      <c r="X26" s="64"/>
      <c r="Y26" s="5"/>
      <c r="Z26" s="5"/>
      <c r="AC26" s="28" t="s">
        <v>16</v>
      </c>
      <c r="AD26" s="29">
        <f>COUNTIF(U16:U30,AC26&amp;"*")</f>
        <v>0</v>
      </c>
      <c r="AE26" s="24"/>
      <c r="AF26" s="25" t="b">
        <v>0</v>
      </c>
      <c r="AG26" s="25">
        <f t="shared" si="1"/>
        <v>0</v>
      </c>
      <c r="AH26" s="24">
        <f>COUNTIF(I26,AC17)*COUNTIF(AG26,"1")</f>
        <v>0</v>
      </c>
      <c r="AI26" s="24">
        <f>COUNTIF(I26,AC19&amp;"*")*COUNTIF(AG26,"1")</f>
        <v>0</v>
      </c>
      <c r="AJ26" s="24">
        <f>COUNTIF(I26,AC21&amp;"*")*COUNTIF(AG26,"1")</f>
        <v>0</v>
      </c>
      <c r="AK26" s="24">
        <f>COUNTIF(I26,AC23&amp;"*")*COUNTIF(AG26,"1")</f>
        <v>0</v>
      </c>
      <c r="AL26" s="24">
        <f>COUNTIF(I26,AC25&amp;"*")*COUNTIF(AG26,"1")</f>
        <v>0</v>
      </c>
      <c r="AM26" s="24">
        <f>COUNTIF(I26,AC27&amp;"*")*COUNTIF(AG26,"1")</f>
        <v>0</v>
      </c>
      <c r="AN26" s="24"/>
      <c r="AO26" s="25" t="b">
        <v>0</v>
      </c>
      <c r="AP26" s="25">
        <f t="shared" si="0"/>
        <v>0</v>
      </c>
      <c r="AQ26" s="24">
        <f>COUNTIF(U26,AC17)*COUNTIF(AP26,"1")</f>
        <v>0</v>
      </c>
      <c r="AR26" s="24">
        <f>COUNTIF(U26,AC19&amp;"*")*COUNTIF(AP26,"1")</f>
        <v>0</v>
      </c>
      <c r="AS26" s="24">
        <f>COUNTIF(U26,AC21&amp;"*")*COUNTIF(AP26,"1")</f>
        <v>0</v>
      </c>
      <c r="AT26" s="24">
        <f>COUNTIF(U26,AC23&amp;"*")*COUNTIF(AP26,"1")</f>
        <v>0</v>
      </c>
      <c r="AU26" s="24">
        <f>COUNTIF(U26,AC25&amp;"*")*COUNTIF(AP26,"1")</f>
        <v>0</v>
      </c>
      <c r="AV26" s="24">
        <f>COUNTIF(U26,AC27&amp;"*")*COUNTIF(AP26,"1")</f>
        <v>0</v>
      </c>
    </row>
    <row r="27" spans="1:48" ht="26.25" customHeight="1">
      <c r="A27" s="62"/>
      <c r="B27" s="128"/>
      <c r="C27" s="128"/>
      <c r="D27" s="128"/>
      <c r="E27" s="128"/>
      <c r="F27" s="128"/>
      <c r="G27" s="128"/>
      <c r="H27" s="63"/>
      <c r="I27" s="20"/>
      <c r="J27" s="20"/>
      <c r="K27" s="41"/>
      <c r="L27" s="64"/>
      <c r="M27" s="62"/>
      <c r="N27" s="128"/>
      <c r="O27" s="128"/>
      <c r="P27" s="128"/>
      <c r="Q27" s="128"/>
      <c r="R27" s="128"/>
      <c r="S27" s="128"/>
      <c r="T27" s="63"/>
      <c r="U27" s="20"/>
      <c r="V27" s="20"/>
      <c r="W27" s="41"/>
      <c r="X27" s="64"/>
      <c r="Y27" s="5"/>
      <c r="Z27" s="5"/>
      <c r="AC27" s="28" t="s">
        <v>17</v>
      </c>
      <c r="AD27" s="29">
        <f>COUNTIF(I16:I30,AC27&amp;"*")</f>
        <v>0</v>
      </c>
      <c r="AE27" s="24"/>
      <c r="AF27" s="25" t="b">
        <v>0</v>
      </c>
      <c r="AG27" s="25">
        <f t="shared" si="1"/>
        <v>0</v>
      </c>
      <c r="AH27" s="24">
        <f>COUNTIF(I27,AC17)*COUNTIF(AG27,"1")</f>
        <v>0</v>
      </c>
      <c r="AI27" s="24">
        <f>COUNTIF(I27,AC19&amp;"*")*COUNTIF(AG27,"1")</f>
        <v>0</v>
      </c>
      <c r="AJ27" s="24">
        <f>COUNTIF(I27,AC21&amp;"*")*COUNTIF(AG27,"1")</f>
        <v>0</v>
      </c>
      <c r="AK27" s="24">
        <f>COUNTIF(I27,AC23&amp;"*")*COUNTIF(AG27,"1")</f>
        <v>0</v>
      </c>
      <c r="AL27" s="24">
        <f>COUNTIF(I27,AC25&amp;"*")*COUNTIF(AG27,"1")</f>
        <v>0</v>
      </c>
      <c r="AM27" s="24">
        <f>COUNTIF(I27,AC27&amp;"*")*COUNTIF(AG27,"1")</f>
        <v>0</v>
      </c>
      <c r="AN27" s="24"/>
      <c r="AO27" s="25" t="b">
        <v>0</v>
      </c>
      <c r="AP27" s="25">
        <f t="shared" si="0"/>
        <v>0</v>
      </c>
      <c r="AQ27" s="24">
        <f>COUNTIF(U27,AC17)*COUNTIF(AP27,"1")</f>
        <v>0</v>
      </c>
      <c r="AR27" s="24">
        <f>COUNTIF(U27,AC19&amp;"*")*COUNTIF(AP27,"1")</f>
        <v>0</v>
      </c>
      <c r="AS27" s="24">
        <f>COUNTIF(U27,AC21&amp;"*")*COUNTIF(AP27,"1")</f>
        <v>0</v>
      </c>
      <c r="AT27" s="24">
        <f>COUNTIF(U27,AC23&amp;"*")*COUNTIF(AP27,"1")</f>
        <v>0</v>
      </c>
      <c r="AU27" s="24">
        <f>COUNTIF(U27,AC25&amp;"*")*COUNTIF(AP27,"1")</f>
        <v>0</v>
      </c>
      <c r="AV27" s="24">
        <f>COUNTIF(U27,AC27&amp;"*")*COUNTIF(AP27,"1")</f>
        <v>0</v>
      </c>
    </row>
    <row r="28" spans="1:48" ht="26.25" customHeight="1">
      <c r="A28" s="62"/>
      <c r="B28" s="128"/>
      <c r="C28" s="128"/>
      <c r="D28" s="128"/>
      <c r="E28" s="128"/>
      <c r="F28" s="128"/>
      <c r="G28" s="128"/>
      <c r="H28" s="63"/>
      <c r="I28" s="20"/>
      <c r="J28" s="20"/>
      <c r="K28" s="41"/>
      <c r="L28" s="64"/>
      <c r="M28" s="62"/>
      <c r="N28" s="128"/>
      <c r="O28" s="128"/>
      <c r="P28" s="128"/>
      <c r="Q28" s="128"/>
      <c r="R28" s="128"/>
      <c r="S28" s="128"/>
      <c r="T28" s="63"/>
      <c r="U28" s="20"/>
      <c r="V28" s="20"/>
      <c r="W28" s="41"/>
      <c r="X28" s="64"/>
      <c r="Y28" s="5"/>
      <c r="Z28" s="5"/>
      <c r="AC28" s="30" t="s">
        <v>17</v>
      </c>
      <c r="AD28" s="31">
        <f>COUNTIF(U16:U30,AC28&amp;"*")</f>
        <v>0</v>
      </c>
      <c r="AE28" s="24"/>
      <c r="AF28" s="25" t="b">
        <v>0</v>
      </c>
      <c r="AG28" s="25">
        <f t="shared" si="1"/>
        <v>0</v>
      </c>
      <c r="AH28" s="24">
        <f>COUNTIF(I28,AC17)*COUNTIF(AG28,"1")</f>
        <v>0</v>
      </c>
      <c r="AI28" s="24">
        <f>COUNTIF(I28,AC19&amp;"*")*COUNTIF(AG28,"1")</f>
        <v>0</v>
      </c>
      <c r="AJ28" s="24">
        <f>COUNTIF(I28,AC21&amp;"*")*COUNTIF(AG28,"1")</f>
        <v>0</v>
      </c>
      <c r="AK28" s="24">
        <f>COUNTIF(I28,AC23&amp;"*")*COUNTIF(AG28,"1")</f>
        <v>0</v>
      </c>
      <c r="AL28" s="24">
        <f>COUNTIF(I28,AC25&amp;"*")*COUNTIF(AG28,"1")</f>
        <v>0</v>
      </c>
      <c r="AM28" s="24">
        <f>COUNTIF(I28,AC27&amp;"*")*COUNTIF(AG28,"1")</f>
        <v>0</v>
      </c>
      <c r="AN28" s="24"/>
      <c r="AO28" s="25" t="b">
        <v>0</v>
      </c>
      <c r="AP28" s="25">
        <f t="shared" si="0"/>
        <v>0</v>
      </c>
      <c r="AQ28" s="24">
        <f>COUNTIF(U28,AC17)*COUNTIF(AP28,"1")</f>
        <v>0</v>
      </c>
      <c r="AR28" s="24">
        <f>COUNTIF(U28,AC19&amp;"*")*COUNTIF(AP28,"1")</f>
        <v>0</v>
      </c>
      <c r="AS28" s="24">
        <f>COUNTIF(U28,AC21&amp;"*")*COUNTIF(AP28,"1")</f>
        <v>0</v>
      </c>
      <c r="AT28" s="24">
        <f>COUNTIF(U28,AC23&amp;"*")*COUNTIF(AP28,"1")</f>
        <v>0</v>
      </c>
      <c r="AU28" s="24">
        <f>COUNTIF(U28,AC25&amp;"*")*COUNTIF(AP28,"1")</f>
        <v>0</v>
      </c>
      <c r="AV28" s="24">
        <f>COUNTIF(U28,AC27&amp;"*")*COUNTIF(AP28,"1")</f>
        <v>0</v>
      </c>
    </row>
    <row r="29" spans="1:48" ht="26.25" customHeight="1">
      <c r="A29" s="62"/>
      <c r="B29" s="128"/>
      <c r="C29" s="128"/>
      <c r="D29" s="128"/>
      <c r="E29" s="128"/>
      <c r="F29" s="128"/>
      <c r="G29" s="128"/>
      <c r="H29" s="63"/>
      <c r="I29" s="20"/>
      <c r="J29" s="20"/>
      <c r="K29" s="41"/>
      <c r="L29" s="64"/>
      <c r="M29" s="62"/>
      <c r="N29" s="128"/>
      <c r="O29" s="128"/>
      <c r="P29" s="128"/>
      <c r="Q29" s="128"/>
      <c r="R29" s="128"/>
      <c r="S29" s="128"/>
      <c r="T29" s="63"/>
      <c r="U29" s="20"/>
      <c r="V29" s="20"/>
      <c r="W29" s="41"/>
      <c r="X29" s="64"/>
      <c r="Y29" s="5"/>
      <c r="Z29" s="5"/>
      <c r="AC29" s="24"/>
      <c r="AD29" s="24"/>
      <c r="AE29" s="24"/>
      <c r="AF29" s="25" t="b">
        <v>0</v>
      </c>
      <c r="AG29" s="25">
        <f t="shared" si="1"/>
        <v>0</v>
      </c>
      <c r="AH29" s="24">
        <f>COUNTIF(I29,AC17)*COUNTIF(AG29,"1")</f>
        <v>0</v>
      </c>
      <c r="AI29" s="24">
        <f>COUNTIF(I29,AC19&amp;"*")*COUNTIF(AG29,"1")</f>
        <v>0</v>
      </c>
      <c r="AJ29" s="24">
        <f>COUNTIF(I29,AC21&amp;"*")*COUNTIF(AG29,"1")</f>
        <v>0</v>
      </c>
      <c r="AK29" s="24">
        <f>COUNTIF(I29,AC23&amp;"*")*COUNTIF(AG29,"1")</f>
        <v>0</v>
      </c>
      <c r="AL29" s="24">
        <f>COUNTIF(I29,AC25&amp;"*")*COUNTIF(AG29,"1")</f>
        <v>0</v>
      </c>
      <c r="AM29" s="24">
        <f>COUNTIF(I29,AC27&amp;"*")*COUNTIF(AG29,"1")</f>
        <v>0</v>
      </c>
      <c r="AN29" s="24"/>
      <c r="AO29" s="25" t="b">
        <v>0</v>
      </c>
      <c r="AP29" s="25">
        <f t="shared" si="0"/>
        <v>0</v>
      </c>
      <c r="AQ29" s="24">
        <f>COUNTIF(U29,AC17)*COUNTIF(AP29,"1")</f>
        <v>0</v>
      </c>
      <c r="AR29" s="24">
        <f>COUNTIF(U29,AC19&amp;"*")*COUNTIF(AP29,"1")</f>
        <v>0</v>
      </c>
      <c r="AS29" s="24">
        <f>COUNTIF(U29,AC21&amp;"*")*COUNTIF(AP29,"1")</f>
        <v>0</v>
      </c>
      <c r="AT29" s="24">
        <f>COUNTIF(U29,AC23&amp;"*")*COUNTIF(AP29,"1")</f>
        <v>0</v>
      </c>
      <c r="AU29" s="24">
        <f>COUNTIF(U29,AC25&amp;"*")*COUNTIF(AP29,"1")</f>
        <v>0</v>
      </c>
      <c r="AV29" s="24">
        <f>COUNTIF(U29,AC27&amp;"*")*COUNTIF(AP29,"1")</f>
        <v>0</v>
      </c>
    </row>
    <row r="30" spans="1:48" ht="26.25" customHeight="1">
      <c r="A30" s="62"/>
      <c r="B30" s="128"/>
      <c r="C30" s="128"/>
      <c r="D30" s="128"/>
      <c r="E30" s="128"/>
      <c r="F30" s="128"/>
      <c r="G30" s="128"/>
      <c r="H30" s="63"/>
      <c r="I30" s="20"/>
      <c r="J30" s="20"/>
      <c r="K30" s="41"/>
      <c r="L30" s="64"/>
      <c r="M30" s="62"/>
      <c r="N30" s="128"/>
      <c r="O30" s="128"/>
      <c r="P30" s="128"/>
      <c r="Q30" s="128"/>
      <c r="R30" s="128"/>
      <c r="S30" s="128"/>
      <c r="T30" s="63"/>
      <c r="U30" s="20"/>
      <c r="V30" s="20"/>
      <c r="W30" s="41"/>
      <c r="X30" s="64"/>
      <c r="Y30" s="5"/>
      <c r="Z30" s="5"/>
      <c r="AC30" s="24"/>
      <c r="AD30" s="24"/>
      <c r="AE30" s="24"/>
      <c r="AF30" s="25" t="b">
        <v>0</v>
      </c>
      <c r="AG30" s="25">
        <f t="shared" si="1"/>
        <v>0</v>
      </c>
      <c r="AH30" s="24">
        <f>COUNTIF(I30,AC17)*COUNTIF(AG30,"1")</f>
        <v>0</v>
      </c>
      <c r="AI30" s="24">
        <f>COUNTIF(I30,AC19&amp;"*")*COUNTIF(AG30,"1")</f>
        <v>0</v>
      </c>
      <c r="AJ30" s="24">
        <f>COUNTIF(I30,AC21&amp;"*")*COUNTIF(AG30,"1")</f>
        <v>0</v>
      </c>
      <c r="AK30" s="24">
        <f>COUNTIF(I30,AC23&amp;"*")*COUNTIF(AG30,"1")</f>
        <v>0</v>
      </c>
      <c r="AL30" s="24">
        <f>COUNTIF(I30,AC25&amp;"*")*COUNTIF(AG30,"1")</f>
        <v>0</v>
      </c>
      <c r="AM30" s="24">
        <f>COUNTIF(I30,AC27&amp;"*")*COUNTIF(AG30,"1")</f>
        <v>0</v>
      </c>
      <c r="AN30" s="24"/>
      <c r="AO30" s="25" t="b">
        <v>0</v>
      </c>
      <c r="AP30" s="25">
        <f t="shared" si="0"/>
        <v>0</v>
      </c>
      <c r="AQ30" s="24">
        <f>COUNTIF(U30,AC17)*COUNTIF(AP30,"1")</f>
        <v>0</v>
      </c>
      <c r="AR30" s="24">
        <f>COUNTIF(U30,AC19&amp;"*")*COUNTIF(AP30,"1")</f>
        <v>0</v>
      </c>
      <c r="AS30" s="24">
        <f>COUNTIF(U30,AC21&amp;"*")*COUNTIF(AP30,"1")</f>
        <v>0</v>
      </c>
      <c r="AT30" s="24">
        <f>COUNTIF(U30,AC23&amp;"*")*COUNTIF(AP30,"1")</f>
        <v>0</v>
      </c>
      <c r="AU30" s="24">
        <f>COUNTIF(U30,AC25&amp;"*")*COUNTIF(AP30,"1")</f>
        <v>0</v>
      </c>
      <c r="AV30" s="24">
        <f>COUNTIF(U30,AC27&amp;"*")*COUNTIF(AP30,"1")</f>
        <v>0</v>
      </c>
    </row>
    <row r="31" spans="1:48" ht="6" customHeight="1" hidden="1">
      <c r="A31" s="10"/>
      <c r="B31" s="11"/>
      <c r="C31" s="11"/>
      <c r="D31" s="11"/>
      <c r="E31" s="11"/>
      <c r="F31" s="11"/>
      <c r="G31" s="11"/>
      <c r="H31" s="12"/>
      <c r="I31" s="10"/>
      <c r="J31" s="10"/>
      <c r="K31" s="10"/>
      <c r="L31" s="11"/>
      <c r="M31" s="11"/>
      <c r="N31" s="11"/>
      <c r="O31" s="11"/>
      <c r="P31" s="11"/>
      <c r="Q31" s="11"/>
      <c r="R31" s="12"/>
      <c r="S31" s="10"/>
      <c r="T31" s="10"/>
      <c r="U31" s="11"/>
      <c r="V31" s="11"/>
      <c r="W31" s="11"/>
      <c r="X31" s="11"/>
      <c r="Y31" s="11"/>
      <c r="Z31" s="11"/>
      <c r="AA31" s="11"/>
      <c r="AB31" s="11"/>
      <c r="AC31" s="32"/>
      <c r="AD31" s="33"/>
      <c r="AE31" s="34"/>
      <c r="AF31" s="24"/>
      <c r="AG31" s="24"/>
      <c r="AH31" s="24"/>
      <c r="AI31" s="24"/>
      <c r="AJ31" s="24"/>
      <c r="AK31" s="24"/>
      <c r="AL31" s="24"/>
      <c r="AM31" s="24"/>
      <c r="AN31" s="24"/>
      <c r="AO31" s="24"/>
      <c r="AP31" s="24"/>
      <c r="AQ31" s="24"/>
      <c r="AR31" s="24"/>
      <c r="AS31" s="24"/>
      <c r="AT31" s="24"/>
      <c r="AU31" s="24"/>
      <c r="AV31" s="24"/>
    </row>
    <row r="32" spans="1:48" ht="12.75" customHeight="1">
      <c r="A32" s="93" t="s">
        <v>68</v>
      </c>
      <c r="B32" s="93"/>
      <c r="C32" s="93"/>
      <c r="D32" s="93"/>
      <c r="E32" s="93"/>
      <c r="F32" s="93"/>
      <c r="G32" s="93"/>
      <c r="H32" s="93"/>
      <c r="I32" s="93"/>
      <c r="J32" s="93"/>
      <c r="K32" s="93"/>
      <c r="L32" s="93"/>
      <c r="M32" s="93"/>
      <c r="N32" s="93"/>
      <c r="O32" s="93"/>
      <c r="P32" s="93"/>
      <c r="Q32" s="93"/>
      <c r="R32" s="93"/>
      <c r="S32" s="93"/>
      <c r="T32" s="93"/>
      <c r="U32" s="93"/>
      <c r="V32" s="93"/>
      <c r="W32" s="93"/>
      <c r="X32" s="93"/>
      <c r="AC32" s="24"/>
      <c r="AD32" s="24"/>
      <c r="AE32" s="24"/>
      <c r="AF32" s="24"/>
      <c r="AG32" s="24"/>
      <c r="AH32" s="24">
        <f aca="true" t="shared" si="2" ref="AH32:AM32">SUM(AH16:AH31)</f>
        <v>0</v>
      </c>
      <c r="AI32" s="24">
        <f t="shared" si="2"/>
        <v>0</v>
      </c>
      <c r="AJ32" s="24">
        <f t="shared" si="2"/>
        <v>0</v>
      </c>
      <c r="AK32" s="24">
        <f t="shared" si="2"/>
        <v>0</v>
      </c>
      <c r="AL32" s="24">
        <f t="shared" si="2"/>
        <v>0</v>
      </c>
      <c r="AM32" s="24">
        <f t="shared" si="2"/>
        <v>0</v>
      </c>
      <c r="AN32" s="24"/>
      <c r="AO32" s="24"/>
      <c r="AP32" s="24"/>
      <c r="AQ32" s="24">
        <f aca="true" t="shared" si="3" ref="AQ32:AV32">SUM(AQ16:AQ31)</f>
        <v>0</v>
      </c>
      <c r="AR32" s="24">
        <f t="shared" si="3"/>
        <v>0</v>
      </c>
      <c r="AS32" s="24">
        <f t="shared" si="3"/>
        <v>0</v>
      </c>
      <c r="AT32" s="24">
        <f t="shared" si="3"/>
        <v>0</v>
      </c>
      <c r="AU32" s="24">
        <f t="shared" si="3"/>
        <v>0</v>
      </c>
      <c r="AV32" s="24">
        <f t="shared" si="3"/>
        <v>0</v>
      </c>
    </row>
    <row r="33" spans="1:24" ht="12.75" customHeight="1">
      <c r="A33" s="86" t="s">
        <v>100</v>
      </c>
      <c r="B33" s="86"/>
      <c r="C33" s="86"/>
      <c r="D33" s="86"/>
      <c r="E33" s="86"/>
      <c r="F33" s="86"/>
      <c r="G33" s="86"/>
      <c r="H33" s="86"/>
      <c r="I33" s="86"/>
      <c r="J33" s="86"/>
      <c r="K33" s="86"/>
      <c r="L33" s="86"/>
      <c r="M33" s="86"/>
      <c r="N33" s="86"/>
      <c r="O33" s="86"/>
      <c r="P33" s="86"/>
      <c r="Q33" s="86"/>
      <c r="R33" s="86"/>
      <c r="S33" s="86"/>
      <c r="T33" s="86"/>
      <c r="U33" s="86"/>
      <c r="V33" s="86"/>
      <c r="W33" s="86"/>
      <c r="X33" s="86"/>
    </row>
    <row r="34" spans="1:24" ht="12.75" customHeight="1">
      <c r="A34" s="86" t="s">
        <v>72</v>
      </c>
      <c r="B34" s="86"/>
      <c r="C34" s="86"/>
      <c r="D34" s="86"/>
      <c r="E34" s="86"/>
      <c r="F34" s="86"/>
      <c r="G34" s="86"/>
      <c r="H34" s="86"/>
      <c r="I34" s="86"/>
      <c r="J34" s="86"/>
      <c r="K34" s="86"/>
      <c r="L34" s="86"/>
      <c r="M34" s="86"/>
      <c r="N34" s="86"/>
      <c r="O34" s="86"/>
      <c r="P34" s="86"/>
      <c r="Q34" s="86"/>
      <c r="R34" s="86"/>
      <c r="S34" s="86"/>
      <c r="T34" s="86"/>
      <c r="U34" s="86"/>
      <c r="V34" s="86"/>
      <c r="W34" s="86"/>
      <c r="X34" s="86"/>
    </row>
    <row r="35" spans="1:24" ht="12.75" customHeight="1" thickBot="1">
      <c r="A35" s="169" t="s">
        <v>73</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row>
    <row r="36" spans="1:31" ht="21.75" customHeight="1">
      <c r="A36" s="148" t="s">
        <v>11</v>
      </c>
      <c r="B36" s="149"/>
      <c r="C36" s="149"/>
      <c r="D36" s="149"/>
      <c r="E36" s="165" t="s">
        <v>52</v>
      </c>
      <c r="F36" s="166"/>
      <c r="G36" s="166"/>
      <c r="H36" s="166"/>
      <c r="I36" s="166"/>
      <c r="J36" s="166"/>
      <c r="K36" s="166"/>
      <c r="L36" s="166"/>
      <c r="M36" s="166"/>
      <c r="N36" s="167"/>
      <c r="O36" s="183" t="s">
        <v>53</v>
      </c>
      <c r="P36" s="166"/>
      <c r="Q36" s="166"/>
      <c r="R36" s="166"/>
      <c r="S36" s="166"/>
      <c r="T36" s="166"/>
      <c r="U36" s="166"/>
      <c r="V36" s="166"/>
      <c r="W36" s="166"/>
      <c r="X36" s="167"/>
      <c r="Y36" s="13"/>
      <c r="Z36" s="14"/>
      <c r="AA36" s="9"/>
      <c r="AB36" s="9"/>
      <c r="AC36" s="9"/>
      <c r="AD36" s="9"/>
      <c r="AE36" s="9"/>
    </row>
    <row r="37" spans="1:25" ht="18.75" customHeight="1">
      <c r="A37" s="195" t="s">
        <v>20</v>
      </c>
      <c r="B37" s="196"/>
      <c r="C37" s="185" t="s">
        <v>21</v>
      </c>
      <c r="D37" s="185"/>
      <c r="E37" s="168">
        <f>SUM(AD17+AD18)</f>
        <v>0</v>
      </c>
      <c r="F37" s="155"/>
      <c r="G37" s="155"/>
      <c r="H37" s="155"/>
      <c r="I37" s="155"/>
      <c r="J37" s="155"/>
      <c r="K37" s="155"/>
      <c r="L37" s="155"/>
      <c r="M37" s="155"/>
      <c r="N37" s="156"/>
      <c r="O37" s="154">
        <f>AH32+AQ32</f>
        <v>0</v>
      </c>
      <c r="P37" s="155"/>
      <c r="Q37" s="155"/>
      <c r="R37" s="155"/>
      <c r="S37" s="155"/>
      <c r="T37" s="155"/>
      <c r="U37" s="155"/>
      <c r="V37" s="155"/>
      <c r="W37" s="155"/>
      <c r="X37" s="156"/>
      <c r="Y37" s="15"/>
    </row>
    <row r="38" spans="1:26" ht="18.75" customHeight="1">
      <c r="A38" s="195"/>
      <c r="B38" s="196"/>
      <c r="C38" s="185" t="s">
        <v>22</v>
      </c>
      <c r="D38" s="185"/>
      <c r="E38" s="168">
        <f>SUM(AD19+AD20)</f>
        <v>0</v>
      </c>
      <c r="F38" s="155"/>
      <c r="G38" s="155"/>
      <c r="H38" s="155"/>
      <c r="I38" s="155"/>
      <c r="J38" s="155"/>
      <c r="K38" s="155"/>
      <c r="L38" s="155"/>
      <c r="M38" s="155"/>
      <c r="N38" s="156"/>
      <c r="O38" s="154">
        <f>AI32+AR32</f>
        <v>0</v>
      </c>
      <c r="P38" s="155"/>
      <c r="Q38" s="155"/>
      <c r="R38" s="155"/>
      <c r="S38" s="155"/>
      <c r="T38" s="155"/>
      <c r="U38" s="155"/>
      <c r="V38" s="155"/>
      <c r="W38" s="155"/>
      <c r="X38" s="156"/>
      <c r="Y38" s="16"/>
      <c r="Z38" s="16"/>
    </row>
    <row r="39" spans="1:26" ht="18.75" customHeight="1">
      <c r="A39" s="195"/>
      <c r="B39" s="196"/>
      <c r="C39" s="185" t="s">
        <v>23</v>
      </c>
      <c r="D39" s="185"/>
      <c r="E39" s="168">
        <f>SUM(AD21+AD22)</f>
        <v>0</v>
      </c>
      <c r="F39" s="155"/>
      <c r="G39" s="155"/>
      <c r="H39" s="155"/>
      <c r="I39" s="155"/>
      <c r="J39" s="155"/>
      <c r="K39" s="155"/>
      <c r="L39" s="155"/>
      <c r="M39" s="155"/>
      <c r="N39" s="156"/>
      <c r="O39" s="154">
        <f>AJ32+AS32</f>
        <v>0</v>
      </c>
      <c r="P39" s="155"/>
      <c r="Q39" s="155"/>
      <c r="R39" s="155"/>
      <c r="S39" s="155"/>
      <c r="T39" s="155"/>
      <c r="U39" s="155"/>
      <c r="V39" s="155"/>
      <c r="W39" s="155"/>
      <c r="X39" s="156"/>
      <c r="Y39" s="16"/>
      <c r="Z39" s="16"/>
    </row>
    <row r="40" spans="1:52" ht="18.75" customHeight="1">
      <c r="A40" s="184" t="s">
        <v>24</v>
      </c>
      <c r="B40" s="185"/>
      <c r="C40" s="185" t="s">
        <v>25</v>
      </c>
      <c r="D40" s="185"/>
      <c r="E40" s="139">
        <f>SUM(I40+I41+I42)</f>
        <v>0</v>
      </c>
      <c r="F40" s="140"/>
      <c r="G40" s="140"/>
      <c r="H40" s="141"/>
      <c r="I40" s="129">
        <f>SUM(AD23+AD24)</f>
        <v>0</v>
      </c>
      <c r="J40" s="129"/>
      <c r="K40" s="129"/>
      <c r="L40" s="129"/>
      <c r="M40" s="129"/>
      <c r="N40" s="130"/>
      <c r="O40" s="152">
        <f>SUM(T40+T41+T42)</f>
        <v>0</v>
      </c>
      <c r="P40" s="140"/>
      <c r="Q40" s="140"/>
      <c r="R40" s="140"/>
      <c r="S40" s="141"/>
      <c r="T40" s="129">
        <f>AK32+AT32</f>
        <v>0</v>
      </c>
      <c r="U40" s="129"/>
      <c r="V40" s="129"/>
      <c r="W40" s="129"/>
      <c r="X40" s="130"/>
      <c r="Y40" s="16"/>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row>
    <row r="41" spans="1:52" ht="18.75" customHeight="1">
      <c r="A41" s="184"/>
      <c r="B41" s="185"/>
      <c r="C41" s="185" t="s">
        <v>26</v>
      </c>
      <c r="D41" s="185"/>
      <c r="E41" s="142"/>
      <c r="F41" s="143"/>
      <c r="G41" s="143"/>
      <c r="H41" s="144"/>
      <c r="I41" s="129">
        <f>AD25+AD26</f>
        <v>0</v>
      </c>
      <c r="J41" s="129"/>
      <c r="K41" s="129"/>
      <c r="L41" s="129"/>
      <c r="M41" s="129"/>
      <c r="N41" s="130"/>
      <c r="O41" s="153"/>
      <c r="P41" s="143"/>
      <c r="Q41" s="143"/>
      <c r="R41" s="143"/>
      <c r="S41" s="144"/>
      <c r="T41" s="129">
        <f>AL32+AU32</f>
        <v>0</v>
      </c>
      <c r="U41" s="129"/>
      <c r="V41" s="129"/>
      <c r="W41" s="129"/>
      <c r="X41" s="130"/>
      <c r="Y41" s="16"/>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row>
    <row r="42" spans="1:26" ht="18.75" customHeight="1" thickBot="1">
      <c r="A42" s="205"/>
      <c r="B42" s="206"/>
      <c r="C42" s="206" t="s">
        <v>27</v>
      </c>
      <c r="D42" s="206"/>
      <c r="E42" s="145"/>
      <c r="F42" s="146"/>
      <c r="G42" s="146"/>
      <c r="H42" s="147"/>
      <c r="I42" s="113">
        <f>AD27+AD28</f>
        <v>0</v>
      </c>
      <c r="J42" s="113"/>
      <c r="K42" s="113"/>
      <c r="L42" s="113"/>
      <c r="M42" s="113"/>
      <c r="N42" s="114"/>
      <c r="O42" s="164"/>
      <c r="P42" s="146"/>
      <c r="Q42" s="146"/>
      <c r="R42" s="146"/>
      <c r="S42" s="147"/>
      <c r="T42" s="113">
        <f>AM32+AV32</f>
        <v>0</v>
      </c>
      <c r="U42" s="113"/>
      <c r="V42" s="113"/>
      <c r="W42" s="113"/>
      <c r="X42" s="114"/>
      <c r="Y42" s="16"/>
      <c r="Z42" s="16"/>
    </row>
    <row r="43" spans="1:26" ht="18.75" customHeight="1">
      <c r="A43" s="199" t="s">
        <v>28</v>
      </c>
      <c r="B43" s="200"/>
      <c r="C43" s="200"/>
      <c r="D43" s="201"/>
      <c r="E43" s="217" t="s">
        <v>87</v>
      </c>
      <c r="F43" s="207"/>
      <c r="G43" s="207"/>
      <c r="H43" s="207">
        <f>E37+E38+E39+I40+I41+I42</f>
        <v>0</v>
      </c>
      <c r="I43" s="207"/>
      <c r="J43" s="50" t="s">
        <v>32</v>
      </c>
      <c r="K43" s="50"/>
      <c r="L43" s="197">
        <f>H43*350</f>
        <v>0</v>
      </c>
      <c r="M43" s="197"/>
      <c r="N43" s="198"/>
      <c r="O43" s="208" t="s">
        <v>79</v>
      </c>
      <c r="P43" s="207"/>
      <c r="Q43" s="207"/>
      <c r="R43" s="207">
        <f>SUM(O37+O38+O39+T40+T41+T42)</f>
        <v>0</v>
      </c>
      <c r="S43" s="207"/>
      <c r="T43" s="207"/>
      <c r="U43" s="50" t="s">
        <v>32</v>
      </c>
      <c r="V43" s="197">
        <f>R43*70</f>
        <v>0</v>
      </c>
      <c r="W43" s="197"/>
      <c r="X43" s="198"/>
      <c r="Y43" s="16"/>
      <c r="Z43" s="16"/>
    </row>
    <row r="44" spans="1:26" ht="18.75" customHeight="1" thickBot="1">
      <c r="A44" s="202"/>
      <c r="B44" s="203"/>
      <c r="C44" s="203"/>
      <c r="D44" s="204"/>
      <c r="E44" s="218" t="s">
        <v>88</v>
      </c>
      <c r="F44" s="126"/>
      <c r="G44" s="126"/>
      <c r="H44" s="126"/>
      <c r="I44" s="126"/>
      <c r="J44" s="126"/>
      <c r="K44" s="126"/>
      <c r="L44" s="126"/>
      <c r="M44" s="126"/>
      <c r="N44" s="127"/>
      <c r="O44" s="125" t="s">
        <v>80</v>
      </c>
      <c r="P44" s="126"/>
      <c r="Q44" s="126"/>
      <c r="R44" s="126"/>
      <c r="S44" s="126"/>
      <c r="T44" s="126"/>
      <c r="U44" s="126"/>
      <c r="V44" s="126"/>
      <c r="W44" s="126"/>
      <c r="X44" s="127"/>
      <c r="Y44" s="16"/>
      <c r="Z44" s="16"/>
    </row>
    <row r="45" spans="1:26" ht="18.75" customHeight="1" thickBot="1" thickTop="1">
      <c r="A45" s="221" t="s">
        <v>29</v>
      </c>
      <c r="B45" s="222"/>
      <c r="C45" s="222"/>
      <c r="D45" s="222"/>
      <c r="E45" s="235" t="s">
        <v>33</v>
      </c>
      <c r="F45" s="236"/>
      <c r="G45" s="236"/>
      <c r="H45" s="236"/>
      <c r="I45" s="131">
        <f>L43+V43</f>
        <v>0</v>
      </c>
      <c r="J45" s="131"/>
      <c r="K45" s="131"/>
      <c r="L45" s="131"/>
      <c r="M45" s="131"/>
      <c r="N45" s="131"/>
      <c r="O45" s="131"/>
      <c r="P45" s="131"/>
      <c r="Q45" s="131"/>
      <c r="R45" s="131"/>
      <c r="S45" s="131"/>
      <c r="T45" s="131"/>
      <c r="U45" s="131"/>
      <c r="V45" s="131"/>
      <c r="W45" s="131"/>
      <c r="X45" s="132"/>
      <c r="Y45" s="16"/>
      <c r="Z45" s="16"/>
    </row>
    <row r="46" spans="1:26" s="35" customFormat="1" ht="12.75" customHeight="1">
      <c r="A46" s="36" t="s">
        <v>30</v>
      </c>
      <c r="B46" s="37"/>
      <c r="C46" s="37"/>
      <c r="D46" s="37"/>
      <c r="E46" s="38"/>
      <c r="F46" s="38"/>
      <c r="G46" s="38"/>
      <c r="H46" s="38"/>
      <c r="I46" s="38"/>
      <c r="J46" s="38"/>
      <c r="K46" s="38"/>
      <c r="L46" s="38"/>
      <c r="M46" s="37"/>
      <c r="N46" s="37"/>
      <c r="O46" s="38"/>
      <c r="P46" s="38"/>
      <c r="Q46" s="38"/>
      <c r="R46" s="38"/>
      <c r="S46" s="38"/>
      <c r="T46" s="38"/>
      <c r="U46" s="38"/>
      <c r="V46" s="39"/>
      <c r="W46" s="39"/>
      <c r="X46" s="40" t="s">
        <v>31</v>
      </c>
      <c r="Y46" s="36"/>
      <c r="Z46" s="36"/>
    </row>
    <row r="47" spans="1:26" ht="69.75" customHeight="1">
      <c r="A47" s="219" t="s">
        <v>66</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17"/>
      <c r="Z47" s="17"/>
    </row>
    <row r="49" ht="21.75" customHeight="1">
      <c r="A49" s="19" t="s">
        <v>61</v>
      </c>
    </row>
    <row r="50" spans="1:50" ht="18" customHeight="1">
      <c r="A50" s="19" t="s">
        <v>62</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row r="51" spans="1:24" ht="13.5" customHeight="1">
      <c r="A51" s="16" t="s">
        <v>96</v>
      </c>
      <c r="B51" s="16"/>
      <c r="C51" s="16"/>
      <c r="D51" s="16"/>
      <c r="E51" s="16"/>
      <c r="F51" s="16"/>
      <c r="G51" s="16"/>
      <c r="H51" s="16"/>
      <c r="I51" s="16"/>
      <c r="J51" s="16"/>
      <c r="K51" s="16"/>
      <c r="L51" s="16"/>
      <c r="M51" s="16"/>
      <c r="N51" s="16"/>
      <c r="O51" s="16"/>
      <c r="P51" s="16"/>
      <c r="Q51" s="16"/>
      <c r="R51" s="16"/>
      <c r="S51" s="16"/>
      <c r="T51" s="16"/>
      <c r="U51" s="16"/>
      <c r="V51" s="16"/>
      <c r="W51" s="16"/>
      <c r="X51" s="17" t="s">
        <v>85</v>
      </c>
    </row>
    <row r="52" spans="3:26" ht="13.5" customHeight="1">
      <c r="C52" s="5"/>
      <c r="D52" s="70"/>
      <c r="E52" s="70"/>
      <c r="F52" s="71"/>
      <c r="G52" s="70"/>
      <c r="H52" s="247" t="s">
        <v>70</v>
      </c>
      <c r="I52" s="247"/>
      <c r="J52" s="247"/>
      <c r="K52" s="247"/>
      <c r="L52" s="247"/>
      <c r="M52" s="247"/>
      <c r="N52" s="247"/>
      <c r="O52" s="247"/>
      <c r="P52" s="248"/>
      <c r="Q52" s="121">
        <f>Q2</f>
        <v>0</v>
      </c>
      <c r="R52" s="96"/>
      <c r="S52" s="101" t="s">
        <v>4</v>
      </c>
      <c r="T52" s="102"/>
      <c r="U52" s="122">
        <f>U2</f>
        <v>0</v>
      </c>
      <c r="V52" s="107"/>
      <c r="W52" s="107"/>
      <c r="X52" s="108"/>
      <c r="Y52" s="4"/>
      <c r="Z52" s="4"/>
    </row>
    <row r="53" spans="4:26" ht="13.5" customHeight="1">
      <c r="D53" s="68"/>
      <c r="E53" s="69"/>
      <c r="F53" s="69"/>
      <c r="G53" s="69"/>
      <c r="H53" s="247"/>
      <c r="I53" s="247"/>
      <c r="J53" s="247"/>
      <c r="K53" s="247"/>
      <c r="L53" s="247"/>
      <c r="M53" s="247"/>
      <c r="N53" s="247"/>
      <c r="O53" s="247"/>
      <c r="P53" s="248"/>
      <c r="Q53" s="97"/>
      <c r="R53" s="98"/>
      <c r="S53" s="103"/>
      <c r="T53" s="104"/>
      <c r="U53" s="123"/>
      <c r="V53" s="109"/>
      <c r="W53" s="109"/>
      <c r="X53" s="110"/>
      <c r="Y53" s="4"/>
      <c r="Z53" s="4"/>
    </row>
    <row r="54" spans="4:26" ht="13.5" customHeight="1">
      <c r="D54" s="67"/>
      <c r="E54" s="67"/>
      <c r="F54" s="67"/>
      <c r="G54" s="67"/>
      <c r="H54" s="3"/>
      <c r="I54" s="3"/>
      <c r="J54" s="3"/>
      <c r="K54" s="3"/>
      <c r="L54" s="3"/>
      <c r="M54" s="3"/>
      <c r="N54" s="3"/>
      <c r="Q54" s="99"/>
      <c r="R54" s="100"/>
      <c r="S54" s="105"/>
      <c r="T54" s="106"/>
      <c r="U54" s="124"/>
      <c r="V54" s="111"/>
      <c r="W54" s="111"/>
      <c r="X54" s="112"/>
      <c r="Y54" s="4"/>
      <c r="Z54" s="4"/>
    </row>
    <row r="55" spans="3:31" ht="8.25" customHeight="1" thickBot="1">
      <c r="C55" s="2"/>
      <c r="D55" s="2"/>
      <c r="E55" s="73" t="s">
        <v>102</v>
      </c>
      <c r="F55" s="73"/>
      <c r="G55" s="73"/>
      <c r="H55" s="3"/>
      <c r="I55" s="3"/>
      <c r="J55" s="3"/>
      <c r="K55" s="3"/>
      <c r="L55" s="3"/>
      <c r="M55" s="3"/>
      <c r="N55" s="3"/>
      <c r="O55" s="3"/>
      <c r="P55" s="3"/>
      <c r="Q55" s="3"/>
      <c r="R55" s="3"/>
      <c r="S55" s="3"/>
      <c r="T55" s="2"/>
      <c r="U55" s="2"/>
      <c r="V55" s="2"/>
      <c r="W55" s="2"/>
      <c r="X55" s="5"/>
      <c r="Y55" s="5"/>
      <c r="Z55" s="5"/>
      <c r="AA55" s="5"/>
      <c r="AB55" s="6"/>
      <c r="AC55" s="6"/>
      <c r="AD55" s="5"/>
      <c r="AE55" s="5"/>
    </row>
    <row r="56" spans="1:31" ht="29.25" customHeight="1">
      <c r="A56" s="183" t="s">
        <v>0</v>
      </c>
      <c r="B56" s="166"/>
      <c r="C56" s="166"/>
      <c r="D56" s="170"/>
      <c r="E56" s="214">
        <f>E6</f>
        <v>0</v>
      </c>
      <c r="F56" s="215"/>
      <c r="G56" s="215"/>
      <c r="H56" s="215"/>
      <c r="I56" s="215"/>
      <c r="J56" s="215"/>
      <c r="K56" s="215"/>
      <c r="L56" s="215"/>
      <c r="M56" s="215"/>
      <c r="N56" s="215"/>
      <c r="O56" s="215"/>
      <c r="P56" s="215"/>
      <c r="Q56" s="216"/>
      <c r="R56" s="165" t="s">
        <v>5</v>
      </c>
      <c r="S56" s="166"/>
      <c r="T56" s="170"/>
      <c r="U56" s="171">
        <f>U6</f>
        <v>0</v>
      </c>
      <c r="V56" s="172"/>
      <c r="W56" s="172"/>
      <c r="X56" s="173"/>
      <c r="AB56" s="5"/>
      <c r="AC56" s="5"/>
      <c r="AD56" s="5"/>
      <c r="AE56" s="5"/>
    </row>
    <row r="57" spans="1:31" ht="29.25" customHeight="1">
      <c r="A57" s="184" t="s">
        <v>18</v>
      </c>
      <c r="B57" s="185"/>
      <c r="C57" s="185"/>
      <c r="D57" s="185"/>
      <c r="E57" s="77">
        <f>E7</f>
        <v>0</v>
      </c>
      <c r="F57" s="78"/>
      <c r="G57" s="78"/>
      <c r="H57" s="78"/>
      <c r="I57" s="78"/>
      <c r="J57" s="78"/>
      <c r="K57" s="78"/>
      <c r="L57" s="78"/>
      <c r="M57" s="78" t="s">
        <v>38</v>
      </c>
      <c r="N57" s="194"/>
      <c r="O57" s="189" t="s">
        <v>6</v>
      </c>
      <c r="P57" s="189"/>
      <c r="Q57" s="189"/>
      <c r="R57" s="242">
        <f>R7</f>
        <v>0</v>
      </c>
      <c r="S57" s="243"/>
      <c r="T57" s="243"/>
      <c r="U57" s="243"/>
      <c r="V57" s="243"/>
      <c r="W57" s="243"/>
      <c r="X57" s="244"/>
      <c r="Y57" s="7"/>
      <c r="Z57" s="7"/>
      <c r="AA57" s="5"/>
      <c r="AB57" s="5"/>
      <c r="AC57" s="5"/>
      <c r="AD57" s="5"/>
      <c r="AE57" s="5"/>
    </row>
    <row r="58" spans="1:31" ht="14.25" customHeight="1">
      <c r="A58" s="159" t="s">
        <v>7</v>
      </c>
      <c r="B58" s="160"/>
      <c r="C58" s="160"/>
      <c r="D58" s="161"/>
      <c r="E58" s="51" t="s">
        <v>56</v>
      </c>
      <c r="F58" s="150">
        <f>F8</f>
        <v>0</v>
      </c>
      <c r="G58" s="150"/>
      <c r="H58" s="150"/>
      <c r="I58" s="210">
        <f>I8</f>
        <v>0</v>
      </c>
      <c r="J58" s="210"/>
      <c r="K58" s="210"/>
      <c r="L58" s="210"/>
      <c r="M58" s="210"/>
      <c r="N58" s="210"/>
      <c r="O58" s="210"/>
      <c r="P58" s="210"/>
      <c r="Q58" s="210"/>
      <c r="R58" s="210"/>
      <c r="S58" s="210"/>
      <c r="T58" s="210"/>
      <c r="U58" s="210"/>
      <c r="V58" s="210"/>
      <c r="W58" s="210"/>
      <c r="X58" s="211"/>
      <c r="Y58" s="7"/>
      <c r="Z58" s="7"/>
      <c r="AA58" s="5"/>
      <c r="AB58" s="5"/>
      <c r="AC58" s="5"/>
      <c r="AD58" s="5"/>
      <c r="AE58" s="5"/>
    </row>
    <row r="59" spans="1:31" ht="14.25" customHeight="1">
      <c r="A59" s="162"/>
      <c r="B59" s="158"/>
      <c r="C59" s="158"/>
      <c r="D59" s="163"/>
      <c r="E59" s="157"/>
      <c r="F59" s="158"/>
      <c r="G59" s="158"/>
      <c r="H59" s="158"/>
      <c r="I59" s="212"/>
      <c r="J59" s="212"/>
      <c r="K59" s="212"/>
      <c r="L59" s="212"/>
      <c r="M59" s="212"/>
      <c r="N59" s="212"/>
      <c r="O59" s="212"/>
      <c r="P59" s="212"/>
      <c r="Q59" s="212"/>
      <c r="R59" s="212"/>
      <c r="S59" s="212"/>
      <c r="T59" s="212"/>
      <c r="U59" s="212"/>
      <c r="V59" s="212"/>
      <c r="W59" s="212"/>
      <c r="X59" s="213"/>
      <c r="Y59" s="5"/>
      <c r="Z59" s="5"/>
      <c r="AA59" s="5"/>
      <c r="AB59" s="5"/>
      <c r="AC59" s="5"/>
      <c r="AD59" s="5"/>
      <c r="AE59" s="5"/>
    </row>
    <row r="60" spans="1:31" ht="29.25" customHeight="1">
      <c r="A60" s="74" t="s">
        <v>97</v>
      </c>
      <c r="B60" s="75"/>
      <c r="C60" s="75"/>
      <c r="D60" s="75"/>
      <c r="E60" s="75"/>
      <c r="F60" s="76"/>
      <c r="G60" s="77">
        <f>G10</f>
        <v>0</v>
      </c>
      <c r="H60" s="78"/>
      <c r="I60" s="78"/>
      <c r="J60" s="78"/>
      <c r="K60" s="78"/>
      <c r="L60" s="78"/>
      <c r="M60" s="78"/>
      <c r="N60" s="78"/>
      <c r="O60" s="78"/>
      <c r="P60" s="78"/>
      <c r="Q60" s="78"/>
      <c r="R60" s="78"/>
      <c r="S60" s="78"/>
      <c r="T60" s="78"/>
      <c r="U60" s="78"/>
      <c r="V60" s="78"/>
      <c r="W60" s="78"/>
      <c r="X60" s="79"/>
      <c r="AA60" s="5"/>
      <c r="AB60" s="5"/>
      <c r="AC60" s="5"/>
      <c r="AD60" s="5"/>
      <c r="AE60" s="5"/>
    </row>
    <row r="61" spans="1:31" ht="29.25" customHeight="1">
      <c r="A61" s="74" t="s">
        <v>10</v>
      </c>
      <c r="B61" s="75"/>
      <c r="C61" s="75"/>
      <c r="D61" s="75"/>
      <c r="E61" s="75"/>
      <c r="F61" s="76"/>
      <c r="G61" s="77">
        <f>G11</f>
        <v>0</v>
      </c>
      <c r="H61" s="78"/>
      <c r="I61" s="78"/>
      <c r="J61" s="78"/>
      <c r="K61" s="78"/>
      <c r="L61" s="78"/>
      <c r="M61" s="78"/>
      <c r="N61" s="78"/>
      <c r="O61" s="78"/>
      <c r="P61" s="78"/>
      <c r="Q61" s="78"/>
      <c r="R61" s="78"/>
      <c r="S61" s="78"/>
      <c r="T61" s="78"/>
      <c r="U61" s="78"/>
      <c r="V61" s="78"/>
      <c r="W61" s="78"/>
      <c r="X61" s="79"/>
      <c r="AA61" s="5"/>
      <c r="AB61" s="5"/>
      <c r="AC61" s="5"/>
      <c r="AD61" s="5"/>
      <c r="AE61" s="5"/>
    </row>
    <row r="62" spans="1:31" ht="29.25" customHeight="1">
      <c r="A62" s="74" t="s">
        <v>98</v>
      </c>
      <c r="B62" s="75"/>
      <c r="C62" s="75"/>
      <c r="D62" s="75"/>
      <c r="E62" s="75"/>
      <c r="F62" s="76"/>
      <c r="G62" s="77">
        <f>G12</f>
        <v>0</v>
      </c>
      <c r="H62" s="78"/>
      <c r="I62" s="78"/>
      <c r="J62" s="78"/>
      <c r="K62" s="78"/>
      <c r="L62" s="78"/>
      <c r="M62" s="78"/>
      <c r="N62" s="78"/>
      <c r="O62" s="78"/>
      <c r="P62" s="78"/>
      <c r="Q62" s="78"/>
      <c r="R62" s="78"/>
      <c r="S62" s="78"/>
      <c r="T62" s="78"/>
      <c r="U62" s="78"/>
      <c r="V62" s="78"/>
      <c r="W62" s="78"/>
      <c r="X62" s="79"/>
      <c r="AA62" s="5"/>
      <c r="AB62" s="5"/>
      <c r="AC62" s="5"/>
      <c r="AD62" s="5"/>
      <c r="AE62" s="5"/>
    </row>
    <row r="63" spans="1:31" ht="29.25" customHeight="1" thickBot="1">
      <c r="A63" s="80" t="s">
        <v>101</v>
      </c>
      <c r="B63" s="81"/>
      <c r="C63" s="81"/>
      <c r="D63" s="81"/>
      <c r="E63" s="81"/>
      <c r="F63" s="82"/>
      <c r="G63" s="83">
        <f>G13</f>
        <v>0</v>
      </c>
      <c r="H63" s="84"/>
      <c r="I63" s="84"/>
      <c r="J63" s="84"/>
      <c r="K63" s="84"/>
      <c r="L63" s="84"/>
      <c r="M63" s="84"/>
      <c r="N63" s="84"/>
      <c r="O63" s="84"/>
      <c r="P63" s="84"/>
      <c r="Q63" s="84"/>
      <c r="R63" s="84"/>
      <c r="S63" s="84"/>
      <c r="T63" s="84"/>
      <c r="U63" s="84"/>
      <c r="V63" s="84"/>
      <c r="W63" s="84"/>
      <c r="X63" s="85"/>
      <c r="AA63" s="5"/>
      <c r="AB63" s="5"/>
      <c r="AC63" s="5"/>
      <c r="AD63" s="5"/>
      <c r="AE63" s="5"/>
    </row>
    <row r="64" spans="1:31" ht="18" customHeight="1">
      <c r="A64" s="174" t="s">
        <v>65</v>
      </c>
      <c r="B64" s="174"/>
      <c r="C64" s="174"/>
      <c r="D64" s="174"/>
      <c r="E64" s="174"/>
      <c r="F64" s="174"/>
      <c r="G64" s="174"/>
      <c r="H64" s="174"/>
      <c r="I64" s="174"/>
      <c r="J64" s="174"/>
      <c r="K64" s="174"/>
      <c r="L64" s="174"/>
      <c r="M64" s="174"/>
      <c r="N64" s="174"/>
      <c r="O64" s="174"/>
      <c r="P64" s="174"/>
      <c r="Q64" s="174"/>
      <c r="R64" s="174"/>
      <c r="S64" s="174"/>
      <c r="T64" s="52"/>
      <c r="U64" s="53" t="s">
        <v>64</v>
      </c>
      <c r="V64" s="54">
        <f>V14</f>
        <v>0</v>
      </c>
      <c r="W64" s="54"/>
      <c r="X64" s="53" t="s">
        <v>63</v>
      </c>
      <c r="Y64" s="8"/>
      <c r="Z64" s="8"/>
      <c r="AA64" s="5"/>
      <c r="AB64" s="5"/>
      <c r="AC64" s="5"/>
      <c r="AD64" s="5"/>
      <c r="AE64" s="5"/>
    </row>
    <row r="65" spans="1:48" s="2" customFormat="1" ht="35.25" customHeight="1">
      <c r="A65" s="55" t="s">
        <v>2</v>
      </c>
      <c r="B65" s="181" t="s">
        <v>3</v>
      </c>
      <c r="C65" s="181"/>
      <c r="D65" s="181"/>
      <c r="E65" s="181"/>
      <c r="F65" s="181"/>
      <c r="G65" s="181"/>
      <c r="H65" s="57" t="s">
        <v>8</v>
      </c>
      <c r="I65" s="56" t="s">
        <v>59</v>
      </c>
      <c r="J65" s="56" t="s">
        <v>9</v>
      </c>
      <c r="K65" s="56" t="s">
        <v>1</v>
      </c>
      <c r="L65" s="65" t="s">
        <v>71</v>
      </c>
      <c r="M65" s="55" t="s">
        <v>2</v>
      </c>
      <c r="N65" s="181" t="s">
        <v>3</v>
      </c>
      <c r="O65" s="181"/>
      <c r="P65" s="181"/>
      <c r="Q65" s="181"/>
      <c r="R65" s="181"/>
      <c r="S65" s="181"/>
      <c r="T65" s="57" t="s">
        <v>8</v>
      </c>
      <c r="U65" s="56" t="s">
        <v>58</v>
      </c>
      <c r="V65" s="56" t="s">
        <v>9</v>
      </c>
      <c r="W65" s="56" t="s">
        <v>1</v>
      </c>
      <c r="X65" s="65" t="s">
        <v>71</v>
      </c>
      <c r="Y65" s="5"/>
      <c r="Z65" s="5"/>
      <c r="AH65" s="5" t="s">
        <v>12</v>
      </c>
      <c r="AI65" s="2" t="s">
        <v>13</v>
      </c>
      <c r="AJ65" s="5" t="s">
        <v>14</v>
      </c>
      <c r="AK65" s="5" t="s">
        <v>15</v>
      </c>
      <c r="AL65" s="5" t="s">
        <v>16</v>
      </c>
      <c r="AM65" s="5" t="s">
        <v>17</v>
      </c>
      <c r="AN65" s="5"/>
      <c r="AQ65" s="5" t="s">
        <v>12</v>
      </c>
      <c r="AR65" s="2" t="s">
        <v>13</v>
      </c>
      <c r="AS65" s="5" t="s">
        <v>14</v>
      </c>
      <c r="AT65" s="5" t="s">
        <v>15</v>
      </c>
      <c r="AU65" s="5" t="s">
        <v>16</v>
      </c>
      <c r="AV65" s="5" t="s">
        <v>17</v>
      </c>
    </row>
    <row r="66" spans="1:48" ht="26.25" customHeight="1">
      <c r="A66" s="59">
        <f aca="true" t="shared" si="4" ref="A66:B80">A16</f>
        <v>0</v>
      </c>
      <c r="B66" s="94">
        <f t="shared" si="4"/>
        <v>0</v>
      </c>
      <c r="C66" s="94"/>
      <c r="D66" s="94"/>
      <c r="E66" s="94"/>
      <c r="F66" s="94"/>
      <c r="G66" s="94"/>
      <c r="H66" s="43">
        <f aca="true" t="shared" si="5" ref="H66:J80">H16</f>
        <v>0</v>
      </c>
      <c r="I66" s="41">
        <f t="shared" si="5"/>
        <v>0</v>
      </c>
      <c r="J66" s="41">
        <f t="shared" si="5"/>
        <v>0</v>
      </c>
      <c r="K66" s="41"/>
      <c r="L66" s="41">
        <f aca="true" t="shared" si="6" ref="L66:N80">L16</f>
        <v>0</v>
      </c>
      <c r="M66" s="59">
        <f t="shared" si="6"/>
        <v>0</v>
      </c>
      <c r="N66" s="94">
        <f t="shared" si="6"/>
        <v>0</v>
      </c>
      <c r="O66" s="94"/>
      <c r="P66" s="94"/>
      <c r="Q66" s="94"/>
      <c r="R66" s="94"/>
      <c r="S66" s="94"/>
      <c r="T66" s="43">
        <f aca="true" t="shared" si="7" ref="T66:V80">T16</f>
        <v>0</v>
      </c>
      <c r="U66" s="41">
        <f t="shared" si="7"/>
        <v>0</v>
      </c>
      <c r="V66" s="41">
        <f t="shared" si="7"/>
        <v>0</v>
      </c>
      <c r="W66" s="41"/>
      <c r="X66" s="60">
        <f aca="true" t="shared" si="8" ref="X66:X80">X16</f>
        <v>0</v>
      </c>
      <c r="Y66" s="5"/>
      <c r="Z66" s="5"/>
      <c r="AC66" s="9"/>
      <c r="AF66" s="42" t="b">
        <v>0</v>
      </c>
      <c r="AG66" s="42">
        <f>COUNTIF(AF66,TRUE)</f>
        <v>0</v>
      </c>
      <c r="AH66" s="1">
        <f>COUNTIF(I66,AC67)*COUNTIF(AG66,"1")</f>
        <v>0</v>
      </c>
      <c r="AI66" s="1">
        <f>COUNTIF(I66,AC69&amp;"*")*COUNTIF(AG66,"1")</f>
        <v>0</v>
      </c>
      <c r="AJ66" s="1">
        <f>COUNTIF(I66,AC71&amp;"*")*COUNTIF(AG66,"1")</f>
        <v>0</v>
      </c>
      <c r="AK66" s="1">
        <f>COUNTIF(I66,AC73&amp;"*")*COUNTIF(AG66,"1")</f>
        <v>0</v>
      </c>
      <c r="AL66" s="1">
        <f>COUNTIF(I66,AC75&amp;"*")*COUNTIF(AG66,"1")</f>
        <v>0</v>
      </c>
      <c r="AM66" s="1">
        <f>COUNTIF(I66,AC77&amp;"*")*COUNTIF(AG66,"1")</f>
        <v>0</v>
      </c>
      <c r="AO66" s="42" t="b">
        <v>0</v>
      </c>
      <c r="AP66" s="42">
        <f>COUNTIF(AO66,TRUE)</f>
        <v>0</v>
      </c>
      <c r="AQ66" s="1">
        <f>COUNTIF(U66,AC67)*COUNTIF(AP66,"1")</f>
        <v>0</v>
      </c>
      <c r="AR66" s="1">
        <f>COUNTIF(U66,AC69&amp;"*")*COUNTIF(AP66,"1")</f>
        <v>0</v>
      </c>
      <c r="AS66" s="1">
        <f>COUNTIF(U66,AC71&amp;"*")*COUNTIF(AP66,"1")</f>
        <v>0</v>
      </c>
      <c r="AT66" s="1">
        <f>COUNTIF(U66,AC73&amp;"*")*COUNTIF(AP66,"1")</f>
        <v>0</v>
      </c>
      <c r="AU66" s="1">
        <f>COUNTIF(U66,AC75&amp;"*")*COUNTIF(AP66,"1")</f>
        <v>0</v>
      </c>
      <c r="AV66" s="1">
        <f>COUNTIF(U66,AC77&amp;"*")*COUNTIF(AP66,"1")</f>
        <v>0</v>
      </c>
    </row>
    <row r="67" spans="1:48" ht="26.25" customHeight="1">
      <c r="A67" s="59">
        <f t="shared" si="4"/>
        <v>0</v>
      </c>
      <c r="B67" s="94">
        <f t="shared" si="4"/>
        <v>0</v>
      </c>
      <c r="C67" s="94"/>
      <c r="D67" s="94"/>
      <c r="E67" s="94"/>
      <c r="F67" s="94"/>
      <c r="G67" s="94"/>
      <c r="H67" s="43">
        <f t="shared" si="5"/>
        <v>0</v>
      </c>
      <c r="I67" s="41">
        <f t="shared" si="5"/>
        <v>0</v>
      </c>
      <c r="J67" s="41">
        <f t="shared" si="5"/>
        <v>0</v>
      </c>
      <c r="K67" s="41"/>
      <c r="L67" s="41">
        <f t="shared" si="6"/>
        <v>0</v>
      </c>
      <c r="M67" s="59">
        <f t="shared" si="6"/>
        <v>0</v>
      </c>
      <c r="N67" s="94">
        <f t="shared" si="6"/>
        <v>0</v>
      </c>
      <c r="O67" s="94"/>
      <c r="P67" s="94"/>
      <c r="Q67" s="94"/>
      <c r="R67" s="94"/>
      <c r="S67" s="94"/>
      <c r="T67" s="43">
        <f t="shared" si="7"/>
        <v>0</v>
      </c>
      <c r="U67" s="41">
        <f t="shared" si="7"/>
        <v>0</v>
      </c>
      <c r="V67" s="41">
        <f t="shared" si="7"/>
        <v>0</v>
      </c>
      <c r="W67" s="41"/>
      <c r="X67" s="60">
        <f t="shared" si="8"/>
        <v>0</v>
      </c>
      <c r="Y67" s="5"/>
      <c r="Z67" s="5"/>
      <c r="AC67" s="44" t="s">
        <v>12</v>
      </c>
      <c r="AD67" s="45">
        <f>COUNTIF(I66:I80,"幼")</f>
        <v>0</v>
      </c>
      <c r="AF67" s="42" t="b">
        <v>0</v>
      </c>
      <c r="AG67" s="42">
        <f>COUNTIF(AF67,TRUE)</f>
        <v>0</v>
      </c>
      <c r="AH67" s="1">
        <f>COUNTIF(I67,AC67)*COUNTIF(AG67,"1")</f>
        <v>0</v>
      </c>
      <c r="AI67" s="1">
        <f>COUNTIF(I67,AC69&amp;"*")*COUNTIF(AG67,"1")</f>
        <v>0</v>
      </c>
      <c r="AJ67" s="1">
        <f>COUNTIF(I67,AC71&amp;"*")*COUNTIF(AG67,"1")</f>
        <v>0</v>
      </c>
      <c r="AK67" s="1">
        <f>COUNTIF(I67,AC73&amp;"*")*COUNTIF(AG67,"1")</f>
        <v>0</v>
      </c>
      <c r="AL67" s="1">
        <f>COUNTIF(I67,AC75&amp;"*")*COUNTIF(AG67,"1")</f>
        <v>0</v>
      </c>
      <c r="AM67" s="1">
        <f>COUNTIF(I67,AC77&amp;"*")*COUNTIF(AG67,"1")</f>
        <v>0</v>
      </c>
      <c r="AO67" s="42" t="b">
        <v>0</v>
      </c>
      <c r="AP67" s="42">
        <f aca="true" t="shared" si="9" ref="AP67:AP80">COUNTIF(AO67,TRUE)</f>
        <v>0</v>
      </c>
      <c r="AQ67" s="1">
        <f>COUNTIF(U67,AC68)*COUNTIF(AP67,"1")</f>
        <v>0</v>
      </c>
      <c r="AR67" s="1">
        <f>COUNTIF(U67,AC69&amp;"*")*COUNTIF(AP67,"1")</f>
        <v>0</v>
      </c>
      <c r="AS67" s="1">
        <f>COUNTIF(U67,AC71&amp;"*")*COUNTIF(AP67,"1")</f>
        <v>0</v>
      </c>
      <c r="AT67" s="1">
        <f>COUNTIF(U67,AC73&amp;"*")*COUNTIF(AP67,"1")</f>
        <v>0</v>
      </c>
      <c r="AU67" s="1">
        <f>COUNTIF(U67,AC75&amp;"*")*COUNTIF(AP67,"1")</f>
        <v>0</v>
      </c>
      <c r="AV67" s="1">
        <f>COUNTIF(U67,AC77&amp;"*")*COUNTIF(AP67,"1")</f>
        <v>0</v>
      </c>
    </row>
    <row r="68" spans="1:48" ht="26.25" customHeight="1">
      <c r="A68" s="59">
        <f t="shared" si="4"/>
        <v>0</v>
      </c>
      <c r="B68" s="94">
        <f t="shared" si="4"/>
        <v>0</v>
      </c>
      <c r="C68" s="94"/>
      <c r="D68" s="94"/>
      <c r="E68" s="94"/>
      <c r="F68" s="94"/>
      <c r="G68" s="94"/>
      <c r="H68" s="43">
        <f t="shared" si="5"/>
        <v>0</v>
      </c>
      <c r="I68" s="41">
        <f t="shared" si="5"/>
        <v>0</v>
      </c>
      <c r="J68" s="41">
        <f t="shared" si="5"/>
        <v>0</v>
      </c>
      <c r="K68" s="41"/>
      <c r="L68" s="41">
        <f t="shared" si="6"/>
        <v>0</v>
      </c>
      <c r="M68" s="59">
        <f t="shared" si="6"/>
        <v>0</v>
      </c>
      <c r="N68" s="94">
        <f t="shared" si="6"/>
        <v>0</v>
      </c>
      <c r="O68" s="94"/>
      <c r="P68" s="94"/>
      <c r="Q68" s="94"/>
      <c r="R68" s="94"/>
      <c r="S68" s="94"/>
      <c r="T68" s="43">
        <f t="shared" si="7"/>
        <v>0</v>
      </c>
      <c r="U68" s="41">
        <f t="shared" si="7"/>
        <v>0</v>
      </c>
      <c r="V68" s="41">
        <f t="shared" si="7"/>
        <v>0</v>
      </c>
      <c r="W68" s="41"/>
      <c r="X68" s="60">
        <f t="shared" si="8"/>
        <v>0</v>
      </c>
      <c r="Y68" s="5"/>
      <c r="Z68" s="5"/>
      <c r="AC68" s="46" t="s">
        <v>12</v>
      </c>
      <c r="AD68" s="47">
        <f>COUNTIF(U66:U80,"幼")</f>
        <v>0</v>
      </c>
      <c r="AF68" s="42" t="b">
        <v>0</v>
      </c>
      <c r="AG68" s="42">
        <f>COUNTIF(AF68,TRUE)</f>
        <v>0</v>
      </c>
      <c r="AH68" s="1">
        <f>COUNTIF(I68,AC67)*COUNTIF(AG68,"1")</f>
        <v>0</v>
      </c>
      <c r="AI68" s="1">
        <f>COUNTIF(I68,AC69&amp;"*")*COUNTIF(AG68,"1")</f>
        <v>0</v>
      </c>
      <c r="AJ68" s="1">
        <f>COUNTIF(I68,AC71&amp;"*")*COUNTIF(AG68,"1")</f>
        <v>0</v>
      </c>
      <c r="AK68" s="1">
        <f>COUNTIF(I68,AC73&amp;"*")*COUNTIF(AG68,"1")</f>
        <v>0</v>
      </c>
      <c r="AL68" s="1">
        <f>COUNTIF(I68,AC75&amp;"*")*COUNTIF(AG68,"1")</f>
        <v>0</v>
      </c>
      <c r="AM68" s="1">
        <f>COUNTIF(I68,AC77&amp;"*")*COUNTIF(AG68,"1")</f>
        <v>0</v>
      </c>
      <c r="AO68" s="42" t="b">
        <v>0</v>
      </c>
      <c r="AP68" s="42">
        <f t="shared" si="9"/>
        <v>0</v>
      </c>
      <c r="AQ68" s="1">
        <f>COUNTIF(U68,AC67)*COUNTIF(AP68,"1")</f>
        <v>0</v>
      </c>
      <c r="AR68" s="1">
        <f>COUNTIF(U68,AC69&amp;"*")*COUNTIF(AP68,"1")</f>
        <v>0</v>
      </c>
      <c r="AS68" s="1">
        <f>COUNTIF(U68,AC71&amp;"*")*COUNTIF(AP68,"1")</f>
        <v>0</v>
      </c>
      <c r="AT68" s="1">
        <f>COUNTIF(U68,AC73&amp;"*")*COUNTIF(AP68,"1")</f>
        <v>0</v>
      </c>
      <c r="AU68" s="1">
        <f>COUNTIF(U68,AC75&amp;"*")*COUNTIF(AP68,"1")</f>
        <v>0</v>
      </c>
      <c r="AV68" s="1">
        <f>COUNTIF(U68,AC77&amp;"*")*COUNTIF(AP68,"1")</f>
        <v>0</v>
      </c>
    </row>
    <row r="69" spans="1:48" ht="26.25" customHeight="1">
      <c r="A69" s="59">
        <f t="shared" si="4"/>
        <v>0</v>
      </c>
      <c r="B69" s="94">
        <f t="shared" si="4"/>
        <v>0</v>
      </c>
      <c r="C69" s="94"/>
      <c r="D69" s="94"/>
      <c r="E69" s="94"/>
      <c r="F69" s="94"/>
      <c r="G69" s="94"/>
      <c r="H69" s="43">
        <f t="shared" si="5"/>
        <v>0</v>
      </c>
      <c r="I69" s="41">
        <f t="shared" si="5"/>
        <v>0</v>
      </c>
      <c r="J69" s="41">
        <f t="shared" si="5"/>
        <v>0</v>
      </c>
      <c r="K69" s="41"/>
      <c r="L69" s="41">
        <f t="shared" si="6"/>
        <v>0</v>
      </c>
      <c r="M69" s="59">
        <f t="shared" si="6"/>
        <v>0</v>
      </c>
      <c r="N69" s="94">
        <f t="shared" si="6"/>
        <v>0</v>
      </c>
      <c r="O69" s="94"/>
      <c r="P69" s="94"/>
      <c r="Q69" s="94"/>
      <c r="R69" s="94"/>
      <c r="S69" s="94"/>
      <c r="T69" s="43">
        <f t="shared" si="7"/>
        <v>0</v>
      </c>
      <c r="U69" s="41">
        <f t="shared" si="7"/>
        <v>0</v>
      </c>
      <c r="V69" s="41">
        <f t="shared" si="7"/>
        <v>0</v>
      </c>
      <c r="W69" s="41"/>
      <c r="X69" s="60">
        <f t="shared" si="8"/>
        <v>0</v>
      </c>
      <c r="Y69" s="5"/>
      <c r="Z69" s="5"/>
      <c r="AC69" s="46" t="s">
        <v>13</v>
      </c>
      <c r="AD69" s="47">
        <f>COUNTIF(I66:I80,AC69&amp;"*")</f>
        <v>0</v>
      </c>
      <c r="AF69" s="42" t="b">
        <v>0</v>
      </c>
      <c r="AG69" s="42">
        <f aca="true" t="shared" si="10" ref="AG69:AG80">COUNTIF(AF69,TRUE)</f>
        <v>0</v>
      </c>
      <c r="AH69" s="1">
        <f>COUNTIF(I69,AC67)*COUNTIF(AG69,"1")</f>
        <v>0</v>
      </c>
      <c r="AI69" s="1">
        <f>COUNTIF(I69,AC69&amp;"*")*COUNTIF(AG69,"1")</f>
        <v>0</v>
      </c>
      <c r="AJ69" s="1">
        <f>COUNTIF(I69,AC71&amp;"*")*COUNTIF(AG69,"1")</f>
        <v>0</v>
      </c>
      <c r="AK69" s="1">
        <f>COUNTIF(I69,AC73&amp;"*")*COUNTIF(AG69,"1")</f>
        <v>0</v>
      </c>
      <c r="AL69" s="1">
        <f>COUNTIF(I69,AC75&amp;"*")*COUNTIF(AG69,"1")</f>
        <v>0</v>
      </c>
      <c r="AM69" s="1">
        <f>COUNTIF(I69,AC77&amp;"*")*COUNTIF(AG69,"1")</f>
        <v>0</v>
      </c>
      <c r="AO69" s="42" t="b">
        <v>0</v>
      </c>
      <c r="AP69" s="42">
        <f t="shared" si="9"/>
        <v>0</v>
      </c>
      <c r="AQ69" s="1">
        <f>COUNTIF(U69,AC67)*COUNTIF(AP69,"1")</f>
        <v>0</v>
      </c>
      <c r="AR69" s="1">
        <f>COUNTIF(U69,AC69&amp;"*")*COUNTIF(AP69,"1")</f>
        <v>0</v>
      </c>
      <c r="AS69" s="1">
        <f>COUNTIF(U69,AC71&amp;"*")*COUNTIF(AP69,"1")</f>
        <v>0</v>
      </c>
      <c r="AT69" s="1">
        <f>COUNTIF(U69,AC73&amp;"*")*COUNTIF(AP69,"1")</f>
        <v>0</v>
      </c>
      <c r="AU69" s="1">
        <f>COUNTIF(U69,AC75&amp;"*")*COUNTIF(AP69,"1")</f>
        <v>0</v>
      </c>
      <c r="AV69" s="1">
        <f>COUNTIF(U69,AC77&amp;"*")*COUNTIF(AP69,"1")</f>
        <v>0</v>
      </c>
    </row>
    <row r="70" spans="1:48" ht="26.25" customHeight="1">
      <c r="A70" s="59">
        <f t="shared" si="4"/>
        <v>0</v>
      </c>
      <c r="B70" s="94">
        <f t="shared" si="4"/>
        <v>0</v>
      </c>
      <c r="C70" s="94"/>
      <c r="D70" s="94"/>
      <c r="E70" s="94"/>
      <c r="F70" s="94"/>
      <c r="G70" s="94"/>
      <c r="H70" s="43">
        <f t="shared" si="5"/>
        <v>0</v>
      </c>
      <c r="I70" s="41">
        <f t="shared" si="5"/>
        <v>0</v>
      </c>
      <c r="J70" s="41">
        <f t="shared" si="5"/>
        <v>0</v>
      </c>
      <c r="K70" s="41"/>
      <c r="L70" s="41">
        <f t="shared" si="6"/>
        <v>0</v>
      </c>
      <c r="M70" s="59">
        <f t="shared" si="6"/>
        <v>0</v>
      </c>
      <c r="N70" s="94">
        <f t="shared" si="6"/>
        <v>0</v>
      </c>
      <c r="O70" s="94"/>
      <c r="P70" s="94"/>
      <c r="Q70" s="94"/>
      <c r="R70" s="94"/>
      <c r="S70" s="94"/>
      <c r="T70" s="43">
        <f t="shared" si="7"/>
        <v>0</v>
      </c>
      <c r="U70" s="41">
        <f t="shared" si="7"/>
        <v>0</v>
      </c>
      <c r="V70" s="41">
        <f t="shared" si="7"/>
        <v>0</v>
      </c>
      <c r="W70" s="41"/>
      <c r="X70" s="60">
        <f t="shared" si="8"/>
        <v>0</v>
      </c>
      <c r="Y70" s="5"/>
      <c r="Z70" s="5"/>
      <c r="AC70" s="46" t="s">
        <v>13</v>
      </c>
      <c r="AD70" s="47">
        <f>COUNTIF(U66:U80,AC70&amp;"*")</f>
        <v>0</v>
      </c>
      <c r="AF70" s="42" t="b">
        <v>0</v>
      </c>
      <c r="AG70" s="42">
        <f t="shared" si="10"/>
        <v>0</v>
      </c>
      <c r="AH70" s="1">
        <f>COUNTIF(I70,AC67)*COUNTIF(AG70,"1")</f>
        <v>0</v>
      </c>
      <c r="AI70" s="1">
        <f>COUNTIF(I70,AC69&amp;"*")*COUNTIF(AG70,"1")</f>
        <v>0</v>
      </c>
      <c r="AJ70" s="1">
        <f>COUNTIF(I70,AC71&amp;"*")*COUNTIF(AG70,"1")</f>
        <v>0</v>
      </c>
      <c r="AK70" s="1">
        <f>COUNTIF(I70,AC73&amp;"*")*COUNTIF(AG70,"1")</f>
        <v>0</v>
      </c>
      <c r="AL70" s="1">
        <f>COUNTIF(I70,AC75&amp;"*")*COUNTIF(AG70,"1")</f>
        <v>0</v>
      </c>
      <c r="AM70" s="1">
        <f>COUNTIF(I70,AC77&amp;"*")*COUNTIF(AG70,"1")</f>
        <v>0</v>
      </c>
      <c r="AO70" s="42" t="b">
        <v>0</v>
      </c>
      <c r="AP70" s="42">
        <f t="shared" si="9"/>
        <v>0</v>
      </c>
      <c r="AQ70" s="1">
        <f>COUNTIF(U70,AC67)*COUNTIF(AP70,"1")</f>
        <v>0</v>
      </c>
      <c r="AR70" s="1">
        <f>COUNTIF(U70,AC69&amp;"*")*COUNTIF(AP70,"1")</f>
        <v>0</v>
      </c>
      <c r="AS70" s="1">
        <f>COUNTIF(U70,AC71&amp;"*")*COUNTIF(AP70,"1")</f>
        <v>0</v>
      </c>
      <c r="AT70" s="1">
        <f>COUNTIF(U70,AC73&amp;"*")*COUNTIF(AP70,"1")</f>
        <v>0</v>
      </c>
      <c r="AU70" s="1">
        <f>COUNTIF(U70,AC75&amp;"*")*COUNTIF(AP70,"1")</f>
        <v>0</v>
      </c>
      <c r="AV70" s="1">
        <f>COUNTIF(U70,AC77&amp;"*")*COUNTIF(AP70,"1")</f>
        <v>0</v>
      </c>
    </row>
    <row r="71" spans="1:48" ht="26.25" customHeight="1">
      <c r="A71" s="59">
        <f t="shared" si="4"/>
        <v>0</v>
      </c>
      <c r="B71" s="94">
        <f t="shared" si="4"/>
        <v>0</v>
      </c>
      <c r="C71" s="94"/>
      <c r="D71" s="94"/>
      <c r="E71" s="94"/>
      <c r="F71" s="94"/>
      <c r="G71" s="94"/>
      <c r="H71" s="43">
        <f t="shared" si="5"/>
        <v>0</v>
      </c>
      <c r="I71" s="41">
        <f t="shared" si="5"/>
        <v>0</v>
      </c>
      <c r="J71" s="41">
        <f t="shared" si="5"/>
        <v>0</v>
      </c>
      <c r="K71" s="41"/>
      <c r="L71" s="41">
        <f t="shared" si="6"/>
        <v>0</v>
      </c>
      <c r="M71" s="59">
        <f t="shared" si="6"/>
        <v>0</v>
      </c>
      <c r="N71" s="94">
        <f t="shared" si="6"/>
        <v>0</v>
      </c>
      <c r="O71" s="94"/>
      <c r="P71" s="94"/>
      <c r="Q71" s="94"/>
      <c r="R71" s="94"/>
      <c r="S71" s="94"/>
      <c r="T71" s="43">
        <f t="shared" si="7"/>
        <v>0</v>
      </c>
      <c r="U71" s="41">
        <f t="shared" si="7"/>
        <v>0</v>
      </c>
      <c r="V71" s="41">
        <f t="shared" si="7"/>
        <v>0</v>
      </c>
      <c r="W71" s="41"/>
      <c r="X71" s="60">
        <f t="shared" si="8"/>
        <v>0</v>
      </c>
      <c r="Y71" s="5"/>
      <c r="Z71" s="5"/>
      <c r="AC71" s="46" t="s">
        <v>14</v>
      </c>
      <c r="AD71" s="47">
        <f>COUNTIF(I66:I80,AC71&amp;"*")</f>
        <v>0</v>
      </c>
      <c r="AF71" s="42" t="b">
        <v>0</v>
      </c>
      <c r="AG71" s="42">
        <f t="shared" si="10"/>
        <v>0</v>
      </c>
      <c r="AH71" s="1">
        <f>COUNTIF(I71,AC67)*COUNTIF(AG71,"1")</f>
        <v>0</v>
      </c>
      <c r="AI71" s="1">
        <f>COUNTIF(I71,AC69&amp;"*")*COUNTIF(AG71,"1")</f>
        <v>0</v>
      </c>
      <c r="AJ71" s="1">
        <f>COUNTIF(I71,AC71&amp;"*")*COUNTIF(AG71,"1")</f>
        <v>0</v>
      </c>
      <c r="AK71" s="1">
        <f>COUNTIF(I71,AC73&amp;"*")*COUNTIF(AG71,"1")</f>
        <v>0</v>
      </c>
      <c r="AL71" s="1">
        <f>COUNTIF(I71,AC75&amp;"*")*COUNTIF(AG71,"1")</f>
        <v>0</v>
      </c>
      <c r="AM71" s="1">
        <f>COUNTIF(I71,AC77&amp;"*")*COUNTIF(AG71,"1")</f>
        <v>0</v>
      </c>
      <c r="AO71" s="42" t="b">
        <v>0</v>
      </c>
      <c r="AP71" s="42">
        <f t="shared" si="9"/>
        <v>0</v>
      </c>
      <c r="AQ71" s="1">
        <f>COUNTIF(U71,AC67)*COUNTIF(AP71,"1")</f>
        <v>0</v>
      </c>
      <c r="AR71" s="1">
        <f>COUNTIF(U71,AC69&amp;"*")*COUNTIF(AP71,"1")</f>
        <v>0</v>
      </c>
      <c r="AS71" s="1">
        <f>COUNTIF(U71,AC71&amp;"*")*COUNTIF(AP71,"1")</f>
        <v>0</v>
      </c>
      <c r="AT71" s="1">
        <f>COUNTIF(U71,AC73&amp;"*")*COUNTIF(AP71,"1")</f>
        <v>0</v>
      </c>
      <c r="AU71" s="1">
        <f>COUNTIF(U71,AC75&amp;"*")*COUNTIF(AP71,"1")</f>
        <v>0</v>
      </c>
      <c r="AV71" s="1">
        <f>COUNTIF(U71,AC77&amp;"*")*COUNTIF(AP71,"1")</f>
        <v>0</v>
      </c>
    </row>
    <row r="72" spans="1:48" ht="26.25" customHeight="1">
      <c r="A72" s="59">
        <f t="shared" si="4"/>
        <v>0</v>
      </c>
      <c r="B72" s="94">
        <f t="shared" si="4"/>
        <v>0</v>
      </c>
      <c r="C72" s="94"/>
      <c r="D72" s="94"/>
      <c r="E72" s="94"/>
      <c r="F72" s="94"/>
      <c r="G72" s="94"/>
      <c r="H72" s="43">
        <f t="shared" si="5"/>
        <v>0</v>
      </c>
      <c r="I72" s="41">
        <f t="shared" si="5"/>
        <v>0</v>
      </c>
      <c r="J72" s="41">
        <f t="shared" si="5"/>
        <v>0</v>
      </c>
      <c r="K72" s="41"/>
      <c r="L72" s="41">
        <f t="shared" si="6"/>
        <v>0</v>
      </c>
      <c r="M72" s="59">
        <f t="shared" si="6"/>
        <v>0</v>
      </c>
      <c r="N72" s="94">
        <f t="shared" si="6"/>
        <v>0</v>
      </c>
      <c r="O72" s="94"/>
      <c r="P72" s="94"/>
      <c r="Q72" s="94"/>
      <c r="R72" s="94"/>
      <c r="S72" s="94"/>
      <c r="T72" s="43">
        <f t="shared" si="7"/>
        <v>0</v>
      </c>
      <c r="U72" s="41">
        <f t="shared" si="7"/>
        <v>0</v>
      </c>
      <c r="V72" s="41">
        <f t="shared" si="7"/>
        <v>0</v>
      </c>
      <c r="W72" s="41"/>
      <c r="X72" s="60">
        <f t="shared" si="8"/>
        <v>0</v>
      </c>
      <c r="Y72" s="5"/>
      <c r="Z72" s="5"/>
      <c r="AC72" s="46" t="s">
        <v>14</v>
      </c>
      <c r="AD72" s="47">
        <f>COUNTIF(U66:U80,AC72&amp;"*")</f>
        <v>0</v>
      </c>
      <c r="AF72" s="42" t="b">
        <v>0</v>
      </c>
      <c r="AG72" s="42">
        <f t="shared" si="10"/>
        <v>0</v>
      </c>
      <c r="AH72" s="1">
        <f>COUNTIF(I72,AC67)*COUNTIF(AG72,"1")</f>
        <v>0</v>
      </c>
      <c r="AI72" s="1">
        <f>COUNTIF(I72,AC69&amp;"*")*COUNTIF(AG72,"1")</f>
        <v>0</v>
      </c>
      <c r="AJ72" s="1">
        <f>COUNTIF(I72,AC71&amp;"*")*COUNTIF(AG72,"1")</f>
        <v>0</v>
      </c>
      <c r="AK72" s="1">
        <f>COUNTIF(I72,AC73&amp;"*")*COUNTIF(AG72,"1")</f>
        <v>0</v>
      </c>
      <c r="AL72" s="1">
        <f>COUNTIF(I72,AC75&amp;"*")*COUNTIF(AG72,"1")</f>
        <v>0</v>
      </c>
      <c r="AM72" s="1">
        <f>COUNTIF(I72,AC77&amp;"*")*COUNTIF(AG72,"1")</f>
        <v>0</v>
      </c>
      <c r="AO72" s="42" t="b">
        <v>0</v>
      </c>
      <c r="AP72" s="42">
        <f t="shared" si="9"/>
        <v>0</v>
      </c>
      <c r="AQ72" s="1">
        <f>COUNTIF(U72,AC67)*COUNTIF(AP72,"1")</f>
        <v>0</v>
      </c>
      <c r="AR72" s="1">
        <f>COUNTIF(U72,AC69&amp;"*")*COUNTIF(AP72,"1")</f>
        <v>0</v>
      </c>
      <c r="AS72" s="1">
        <f>COUNTIF(U72,AC71&amp;"*")*COUNTIF(AP72,"1")</f>
        <v>0</v>
      </c>
      <c r="AT72" s="1">
        <f>COUNTIF(U72,AC73&amp;"*")*COUNTIF(AP72,"1")</f>
        <v>0</v>
      </c>
      <c r="AU72" s="1">
        <f>COUNTIF(U72,AC75&amp;"*")*COUNTIF(AP72,"1")</f>
        <v>0</v>
      </c>
      <c r="AV72" s="1">
        <f>COUNTIF(U72,AC77&amp;"*")*COUNTIF(AP72,"1")</f>
        <v>0</v>
      </c>
    </row>
    <row r="73" spans="1:48" ht="26.25" customHeight="1">
      <c r="A73" s="59">
        <f t="shared" si="4"/>
        <v>0</v>
      </c>
      <c r="B73" s="94">
        <f t="shared" si="4"/>
        <v>0</v>
      </c>
      <c r="C73" s="94"/>
      <c r="D73" s="94"/>
      <c r="E73" s="94"/>
      <c r="F73" s="94"/>
      <c r="G73" s="94"/>
      <c r="H73" s="43">
        <f t="shared" si="5"/>
        <v>0</v>
      </c>
      <c r="I73" s="41">
        <f t="shared" si="5"/>
        <v>0</v>
      </c>
      <c r="J73" s="41">
        <f t="shared" si="5"/>
        <v>0</v>
      </c>
      <c r="K73" s="41"/>
      <c r="L73" s="41">
        <f t="shared" si="6"/>
        <v>0</v>
      </c>
      <c r="M73" s="59">
        <f t="shared" si="6"/>
        <v>0</v>
      </c>
      <c r="N73" s="94">
        <f t="shared" si="6"/>
        <v>0</v>
      </c>
      <c r="O73" s="94"/>
      <c r="P73" s="94"/>
      <c r="Q73" s="94"/>
      <c r="R73" s="94"/>
      <c r="S73" s="94"/>
      <c r="T73" s="43">
        <f t="shared" si="7"/>
        <v>0</v>
      </c>
      <c r="U73" s="41">
        <f t="shared" si="7"/>
        <v>0</v>
      </c>
      <c r="V73" s="41">
        <f t="shared" si="7"/>
        <v>0</v>
      </c>
      <c r="W73" s="41"/>
      <c r="X73" s="60">
        <f t="shared" si="8"/>
        <v>0</v>
      </c>
      <c r="Y73" s="5"/>
      <c r="Z73" s="5"/>
      <c r="AC73" s="46" t="s">
        <v>15</v>
      </c>
      <c r="AD73" s="47">
        <f>COUNTIF(I66:I80,AC73&amp;"*")</f>
        <v>0</v>
      </c>
      <c r="AF73" s="42" t="b">
        <v>0</v>
      </c>
      <c r="AG73" s="42">
        <f t="shared" si="10"/>
        <v>0</v>
      </c>
      <c r="AH73" s="1">
        <f>COUNTIF(I73,AC67)*COUNTIF(AG73,"1")</f>
        <v>0</v>
      </c>
      <c r="AI73" s="1">
        <f>COUNTIF(I73,AC69&amp;"*")*COUNTIF(AG73,"1")</f>
        <v>0</v>
      </c>
      <c r="AJ73" s="1">
        <f>COUNTIF(I73,AC71&amp;"*")*COUNTIF(AG73,"1")</f>
        <v>0</v>
      </c>
      <c r="AK73" s="1">
        <f>COUNTIF(I73,AC73&amp;"*")*COUNTIF(AG73,"1")</f>
        <v>0</v>
      </c>
      <c r="AL73" s="1">
        <f>COUNTIF(I73,AC75&amp;"*")*COUNTIF(AG73,"1")</f>
        <v>0</v>
      </c>
      <c r="AM73" s="1">
        <f>COUNTIF(I73,AC77&amp;"*")*COUNTIF(AG73,"1")</f>
        <v>0</v>
      </c>
      <c r="AO73" s="42" t="b">
        <v>0</v>
      </c>
      <c r="AP73" s="42">
        <f t="shared" si="9"/>
        <v>0</v>
      </c>
      <c r="AQ73" s="1">
        <f>COUNTIF(U73,AC67)*COUNTIF(AP73,"1")</f>
        <v>0</v>
      </c>
      <c r="AR73" s="1">
        <f>COUNTIF(U73,AC69&amp;"*")*COUNTIF(AP73,"1")</f>
        <v>0</v>
      </c>
      <c r="AS73" s="1">
        <f>COUNTIF(U73,AC71&amp;"*")*COUNTIF(AP73,"1")</f>
        <v>0</v>
      </c>
      <c r="AT73" s="1">
        <f>COUNTIF(U73,AC74&amp;"*")*COUNTIF(AP73,"1")</f>
        <v>0</v>
      </c>
      <c r="AU73" s="1">
        <f>COUNTIF(U73,AC75&amp;"*")*COUNTIF(AP73,"1")</f>
        <v>0</v>
      </c>
      <c r="AV73" s="1">
        <f>COUNTIF(U73,AC77&amp;"*")*COUNTIF(AP73,"1")</f>
        <v>0</v>
      </c>
    </row>
    <row r="74" spans="1:48" ht="26.25" customHeight="1">
      <c r="A74" s="59">
        <f t="shared" si="4"/>
        <v>0</v>
      </c>
      <c r="B74" s="94">
        <f t="shared" si="4"/>
        <v>0</v>
      </c>
      <c r="C74" s="94"/>
      <c r="D74" s="94"/>
      <c r="E74" s="94"/>
      <c r="F74" s="94"/>
      <c r="G74" s="94"/>
      <c r="H74" s="43">
        <f t="shared" si="5"/>
        <v>0</v>
      </c>
      <c r="I74" s="41">
        <f t="shared" si="5"/>
        <v>0</v>
      </c>
      <c r="J74" s="41">
        <f t="shared" si="5"/>
        <v>0</v>
      </c>
      <c r="K74" s="41"/>
      <c r="L74" s="41">
        <f t="shared" si="6"/>
        <v>0</v>
      </c>
      <c r="M74" s="59">
        <f t="shared" si="6"/>
        <v>0</v>
      </c>
      <c r="N74" s="94">
        <f t="shared" si="6"/>
        <v>0</v>
      </c>
      <c r="O74" s="94"/>
      <c r="P74" s="94"/>
      <c r="Q74" s="94"/>
      <c r="R74" s="94"/>
      <c r="S74" s="94"/>
      <c r="T74" s="43">
        <f t="shared" si="7"/>
        <v>0</v>
      </c>
      <c r="U74" s="41">
        <f t="shared" si="7"/>
        <v>0</v>
      </c>
      <c r="V74" s="41">
        <f t="shared" si="7"/>
        <v>0</v>
      </c>
      <c r="W74" s="41"/>
      <c r="X74" s="60">
        <f t="shared" si="8"/>
        <v>0</v>
      </c>
      <c r="Y74" s="5"/>
      <c r="Z74" s="5"/>
      <c r="AC74" s="46" t="s">
        <v>15</v>
      </c>
      <c r="AD74" s="47">
        <f>COUNTIF(U66:U80,AC74&amp;"*")</f>
        <v>0</v>
      </c>
      <c r="AF74" s="42" t="b">
        <v>0</v>
      </c>
      <c r="AG74" s="42">
        <f t="shared" si="10"/>
        <v>0</v>
      </c>
      <c r="AH74" s="1">
        <f>COUNTIF(I74,AC67)*COUNTIF(AG74,"1")</f>
        <v>0</v>
      </c>
      <c r="AI74" s="1">
        <f>COUNTIF(I74,AC69&amp;"*")*COUNTIF(AG74,"1")</f>
        <v>0</v>
      </c>
      <c r="AJ74" s="1">
        <f>COUNTIF(I74,AC71&amp;"*")*COUNTIF(AG74,"1")</f>
        <v>0</v>
      </c>
      <c r="AK74" s="1">
        <f>COUNTIF(I74,AC73&amp;"*")*COUNTIF(AG74,"1")</f>
        <v>0</v>
      </c>
      <c r="AL74" s="1">
        <f>COUNTIF(I74,AC75&amp;"*")*COUNTIF(AG74,"1")</f>
        <v>0</v>
      </c>
      <c r="AM74" s="1">
        <f>COUNTIF(I74,AC77&amp;"*")*COUNTIF(AG74,"1")</f>
        <v>0</v>
      </c>
      <c r="AO74" s="42" t="b">
        <v>0</v>
      </c>
      <c r="AP74" s="42">
        <f t="shared" si="9"/>
        <v>0</v>
      </c>
      <c r="AQ74" s="1">
        <f>COUNTIF(U74,AC67)*COUNTIF(AP74,"1")</f>
        <v>0</v>
      </c>
      <c r="AR74" s="1">
        <f>COUNTIF(U74,AC69&amp;"*")*COUNTIF(AP74,"1")</f>
        <v>0</v>
      </c>
      <c r="AS74" s="1">
        <f>COUNTIF(U74,AC71&amp;"*")*COUNTIF(AP74,"1")</f>
        <v>0</v>
      </c>
      <c r="AT74" s="1">
        <f>COUNTIF(U74,AC73&amp;"*")*COUNTIF(AP74,"1")</f>
        <v>0</v>
      </c>
      <c r="AU74" s="1">
        <f>COUNTIF(U74,AC75&amp;"*")*COUNTIF(AP74,"1")</f>
        <v>0</v>
      </c>
      <c r="AV74" s="1">
        <f>COUNTIF(U74,AC77&amp;"*")*COUNTIF(AP74,"1")</f>
        <v>0</v>
      </c>
    </row>
    <row r="75" spans="1:48" ht="26.25" customHeight="1">
      <c r="A75" s="59">
        <f t="shared" si="4"/>
        <v>0</v>
      </c>
      <c r="B75" s="94">
        <f t="shared" si="4"/>
        <v>0</v>
      </c>
      <c r="C75" s="94"/>
      <c r="D75" s="94"/>
      <c r="E75" s="94"/>
      <c r="F75" s="94"/>
      <c r="G75" s="94"/>
      <c r="H75" s="43">
        <f t="shared" si="5"/>
        <v>0</v>
      </c>
      <c r="I75" s="41">
        <f t="shared" si="5"/>
        <v>0</v>
      </c>
      <c r="J75" s="41">
        <f t="shared" si="5"/>
        <v>0</v>
      </c>
      <c r="K75" s="41"/>
      <c r="L75" s="41">
        <f t="shared" si="6"/>
        <v>0</v>
      </c>
      <c r="M75" s="59">
        <f t="shared" si="6"/>
        <v>0</v>
      </c>
      <c r="N75" s="94">
        <f t="shared" si="6"/>
        <v>0</v>
      </c>
      <c r="O75" s="94"/>
      <c r="P75" s="94"/>
      <c r="Q75" s="94"/>
      <c r="R75" s="94"/>
      <c r="S75" s="94"/>
      <c r="T75" s="43">
        <f t="shared" si="7"/>
        <v>0</v>
      </c>
      <c r="U75" s="41">
        <f t="shared" si="7"/>
        <v>0</v>
      </c>
      <c r="V75" s="41">
        <f t="shared" si="7"/>
        <v>0</v>
      </c>
      <c r="W75" s="41"/>
      <c r="X75" s="60">
        <f t="shared" si="8"/>
        <v>0</v>
      </c>
      <c r="Y75" s="5"/>
      <c r="Z75" s="5"/>
      <c r="AC75" s="46" t="s">
        <v>16</v>
      </c>
      <c r="AD75" s="47">
        <f>COUNTIF(I66:I80,AC75&amp;"*")</f>
        <v>0</v>
      </c>
      <c r="AF75" s="42" t="b">
        <v>0</v>
      </c>
      <c r="AG75" s="42">
        <f t="shared" si="10"/>
        <v>0</v>
      </c>
      <c r="AH75" s="1">
        <f>COUNTIF(I75,AC67)*COUNTIF(AG75,"1")</f>
        <v>0</v>
      </c>
      <c r="AI75" s="1">
        <f>COUNTIF(I75,AC69&amp;"*")*COUNTIF(AG75,"1")</f>
        <v>0</v>
      </c>
      <c r="AJ75" s="1">
        <f>COUNTIF(I75,AC71&amp;"*")*COUNTIF(AG75,"1")</f>
        <v>0</v>
      </c>
      <c r="AK75" s="1">
        <f>COUNTIF(I75,AC73&amp;"*")*COUNTIF(AG75,"1")</f>
        <v>0</v>
      </c>
      <c r="AL75" s="1">
        <f>COUNTIF(I75,AC75&amp;"*")*COUNTIF(AG75,"1")</f>
        <v>0</v>
      </c>
      <c r="AM75" s="1">
        <f>COUNTIF(I75,AC77&amp;"*")*COUNTIF(AG75,"1")</f>
        <v>0</v>
      </c>
      <c r="AO75" s="42" t="b">
        <v>0</v>
      </c>
      <c r="AP75" s="42">
        <f t="shared" si="9"/>
        <v>0</v>
      </c>
      <c r="AQ75" s="1">
        <f>COUNTIF(U75,AC67)*COUNTIF(AP75,"1")</f>
        <v>0</v>
      </c>
      <c r="AR75" s="1">
        <f>COUNTIF(U75,AC69&amp;"*")*COUNTIF(AP75,"1")</f>
        <v>0</v>
      </c>
      <c r="AS75" s="1">
        <f>COUNTIF(U75,AC71&amp;"*")*COUNTIF(AP75,"1")</f>
        <v>0</v>
      </c>
      <c r="AT75" s="1">
        <f>COUNTIF(U75,AC73&amp;"*")*COUNTIF(AP75,"1")</f>
        <v>0</v>
      </c>
      <c r="AU75" s="1">
        <f>COUNTIF(U75,AC75&amp;"*")*COUNTIF(AP75,"1")</f>
        <v>0</v>
      </c>
      <c r="AV75" s="1">
        <f>COUNTIF(U75,AC77&amp;"*")*COUNTIF(AP75,"1")</f>
        <v>0</v>
      </c>
    </row>
    <row r="76" spans="1:48" ht="26.25" customHeight="1">
      <c r="A76" s="59">
        <f t="shared" si="4"/>
        <v>0</v>
      </c>
      <c r="B76" s="94">
        <f t="shared" si="4"/>
        <v>0</v>
      </c>
      <c r="C76" s="94"/>
      <c r="D76" s="94"/>
      <c r="E76" s="94"/>
      <c r="F76" s="94"/>
      <c r="G76" s="94"/>
      <c r="H76" s="43">
        <f t="shared" si="5"/>
        <v>0</v>
      </c>
      <c r="I76" s="41">
        <f t="shared" si="5"/>
        <v>0</v>
      </c>
      <c r="J76" s="41">
        <f t="shared" si="5"/>
        <v>0</v>
      </c>
      <c r="K76" s="41"/>
      <c r="L76" s="41">
        <f t="shared" si="6"/>
        <v>0</v>
      </c>
      <c r="M76" s="59">
        <f t="shared" si="6"/>
        <v>0</v>
      </c>
      <c r="N76" s="94">
        <f t="shared" si="6"/>
        <v>0</v>
      </c>
      <c r="O76" s="94"/>
      <c r="P76" s="94"/>
      <c r="Q76" s="94"/>
      <c r="R76" s="94"/>
      <c r="S76" s="94"/>
      <c r="T76" s="43">
        <f t="shared" si="7"/>
        <v>0</v>
      </c>
      <c r="U76" s="41">
        <f t="shared" si="7"/>
        <v>0</v>
      </c>
      <c r="V76" s="41">
        <f t="shared" si="7"/>
        <v>0</v>
      </c>
      <c r="W76" s="41"/>
      <c r="X76" s="60">
        <f t="shared" si="8"/>
        <v>0</v>
      </c>
      <c r="Y76" s="5"/>
      <c r="Z76" s="5"/>
      <c r="AC76" s="46" t="s">
        <v>16</v>
      </c>
      <c r="AD76" s="47">
        <f>COUNTIF(U66:U80,AC76&amp;"*")</f>
        <v>0</v>
      </c>
      <c r="AF76" s="42" t="b">
        <v>0</v>
      </c>
      <c r="AG76" s="42">
        <f t="shared" si="10"/>
        <v>0</v>
      </c>
      <c r="AH76" s="1">
        <f>COUNTIF(I76,AC67)*COUNTIF(AG76,"1")</f>
        <v>0</v>
      </c>
      <c r="AI76" s="1">
        <f>COUNTIF(I76,AC69&amp;"*")*COUNTIF(AG76,"1")</f>
        <v>0</v>
      </c>
      <c r="AJ76" s="1">
        <f>COUNTIF(I76,AC71&amp;"*")*COUNTIF(AG76,"1")</f>
        <v>0</v>
      </c>
      <c r="AK76" s="1">
        <f>COUNTIF(I76,AC73&amp;"*")*COUNTIF(AG76,"1")</f>
        <v>0</v>
      </c>
      <c r="AL76" s="1">
        <f>COUNTIF(I76,AC75&amp;"*")*COUNTIF(AG76,"1")</f>
        <v>0</v>
      </c>
      <c r="AM76" s="1">
        <f>COUNTIF(I76,AC77&amp;"*")*COUNTIF(AG76,"1")</f>
        <v>0</v>
      </c>
      <c r="AO76" s="42" t="b">
        <v>0</v>
      </c>
      <c r="AP76" s="42">
        <f t="shared" si="9"/>
        <v>0</v>
      </c>
      <c r="AQ76" s="1">
        <f>COUNTIF(U76,AC67)*COUNTIF(AP76,"1")</f>
        <v>0</v>
      </c>
      <c r="AR76" s="1">
        <f>COUNTIF(U76,AC69&amp;"*")*COUNTIF(AP76,"1")</f>
        <v>0</v>
      </c>
      <c r="AS76" s="1">
        <f>COUNTIF(U76,AC71&amp;"*")*COUNTIF(AP76,"1")</f>
        <v>0</v>
      </c>
      <c r="AT76" s="1">
        <f>COUNTIF(U76,AC73&amp;"*")*COUNTIF(AP76,"1")</f>
        <v>0</v>
      </c>
      <c r="AU76" s="1">
        <f>COUNTIF(U76,AC75&amp;"*")*COUNTIF(AP76,"1")</f>
        <v>0</v>
      </c>
      <c r="AV76" s="1">
        <f>COUNTIF(U76,AC77&amp;"*")*COUNTIF(AP76,"1")</f>
        <v>0</v>
      </c>
    </row>
    <row r="77" spans="1:48" ht="26.25" customHeight="1">
      <c r="A77" s="59">
        <f t="shared" si="4"/>
        <v>0</v>
      </c>
      <c r="B77" s="94">
        <f t="shared" si="4"/>
        <v>0</v>
      </c>
      <c r="C77" s="94"/>
      <c r="D77" s="94"/>
      <c r="E77" s="94"/>
      <c r="F77" s="94"/>
      <c r="G77" s="94"/>
      <c r="H77" s="43">
        <f t="shared" si="5"/>
        <v>0</v>
      </c>
      <c r="I77" s="41">
        <f t="shared" si="5"/>
        <v>0</v>
      </c>
      <c r="J77" s="41">
        <f t="shared" si="5"/>
        <v>0</v>
      </c>
      <c r="K77" s="41"/>
      <c r="L77" s="41">
        <f t="shared" si="6"/>
        <v>0</v>
      </c>
      <c r="M77" s="59">
        <f t="shared" si="6"/>
        <v>0</v>
      </c>
      <c r="N77" s="94">
        <f t="shared" si="6"/>
        <v>0</v>
      </c>
      <c r="O77" s="94"/>
      <c r="P77" s="94"/>
      <c r="Q77" s="94"/>
      <c r="R77" s="94"/>
      <c r="S77" s="94"/>
      <c r="T77" s="43">
        <f t="shared" si="7"/>
        <v>0</v>
      </c>
      <c r="U77" s="41">
        <f t="shared" si="7"/>
        <v>0</v>
      </c>
      <c r="V77" s="41">
        <f t="shared" si="7"/>
        <v>0</v>
      </c>
      <c r="W77" s="41"/>
      <c r="X77" s="60">
        <f t="shared" si="8"/>
        <v>0</v>
      </c>
      <c r="Y77" s="5"/>
      <c r="Z77" s="5"/>
      <c r="AC77" s="46" t="s">
        <v>17</v>
      </c>
      <c r="AD77" s="47">
        <f>COUNTIF(I66:I80,AC77&amp;"*")</f>
        <v>0</v>
      </c>
      <c r="AF77" s="42" t="b">
        <v>0</v>
      </c>
      <c r="AG77" s="42">
        <f t="shared" si="10"/>
        <v>0</v>
      </c>
      <c r="AH77" s="1">
        <f>COUNTIF(I77,AC67)*COUNTIF(AG77,"1")</f>
        <v>0</v>
      </c>
      <c r="AI77" s="1">
        <f>COUNTIF(I77,AC69&amp;"*")*COUNTIF(AG77,"1")</f>
        <v>0</v>
      </c>
      <c r="AJ77" s="1">
        <f>COUNTIF(I77,AC71&amp;"*")*COUNTIF(AG77,"1")</f>
        <v>0</v>
      </c>
      <c r="AK77" s="1">
        <f>COUNTIF(I77,AC73&amp;"*")*COUNTIF(AG77,"1")</f>
        <v>0</v>
      </c>
      <c r="AL77" s="1">
        <f>COUNTIF(I77,AC75&amp;"*")*COUNTIF(AG77,"1")</f>
        <v>0</v>
      </c>
      <c r="AM77" s="1">
        <f>COUNTIF(I77,AC77&amp;"*")*COUNTIF(AG77,"1")</f>
        <v>0</v>
      </c>
      <c r="AO77" s="42" t="b">
        <v>0</v>
      </c>
      <c r="AP77" s="42">
        <f t="shared" si="9"/>
        <v>0</v>
      </c>
      <c r="AQ77" s="1">
        <f>COUNTIF(U77,AC67)*COUNTIF(AP77,"1")</f>
        <v>0</v>
      </c>
      <c r="AR77" s="1">
        <f>COUNTIF(U77,AC69&amp;"*")*COUNTIF(AP77,"1")</f>
        <v>0</v>
      </c>
      <c r="AS77" s="1">
        <f>COUNTIF(U77,AC71&amp;"*")*COUNTIF(AP77,"1")</f>
        <v>0</v>
      </c>
      <c r="AT77" s="1">
        <f>COUNTIF(U77,AC73&amp;"*")*COUNTIF(AP77,"1")</f>
        <v>0</v>
      </c>
      <c r="AU77" s="1">
        <f>COUNTIF(U77,AC75&amp;"*")*COUNTIF(AP77,"1")</f>
        <v>0</v>
      </c>
      <c r="AV77" s="1">
        <f>COUNTIF(U77,AC77&amp;"*")*COUNTIF(AP77,"1")</f>
        <v>0</v>
      </c>
    </row>
    <row r="78" spans="1:48" ht="26.25" customHeight="1">
      <c r="A78" s="59">
        <f t="shared" si="4"/>
        <v>0</v>
      </c>
      <c r="B78" s="94">
        <f t="shared" si="4"/>
        <v>0</v>
      </c>
      <c r="C78" s="94"/>
      <c r="D78" s="94"/>
      <c r="E78" s="94"/>
      <c r="F78" s="94"/>
      <c r="G78" s="94"/>
      <c r="H78" s="43">
        <f t="shared" si="5"/>
        <v>0</v>
      </c>
      <c r="I78" s="41">
        <f t="shared" si="5"/>
        <v>0</v>
      </c>
      <c r="J78" s="41">
        <f t="shared" si="5"/>
        <v>0</v>
      </c>
      <c r="K78" s="41"/>
      <c r="L78" s="41">
        <f t="shared" si="6"/>
        <v>0</v>
      </c>
      <c r="M78" s="59">
        <f t="shared" si="6"/>
        <v>0</v>
      </c>
      <c r="N78" s="94">
        <f t="shared" si="6"/>
        <v>0</v>
      </c>
      <c r="O78" s="94"/>
      <c r="P78" s="94"/>
      <c r="Q78" s="94"/>
      <c r="R78" s="94"/>
      <c r="S78" s="94"/>
      <c r="T78" s="43">
        <f t="shared" si="7"/>
        <v>0</v>
      </c>
      <c r="U78" s="41">
        <f t="shared" si="7"/>
        <v>0</v>
      </c>
      <c r="V78" s="41">
        <f t="shared" si="7"/>
        <v>0</v>
      </c>
      <c r="W78" s="41"/>
      <c r="X78" s="60">
        <f t="shared" si="8"/>
        <v>0</v>
      </c>
      <c r="Y78" s="5"/>
      <c r="Z78" s="5"/>
      <c r="AC78" s="48" t="s">
        <v>17</v>
      </c>
      <c r="AD78" s="49">
        <f>COUNTIF(U66:U80,AC78&amp;"*")</f>
        <v>0</v>
      </c>
      <c r="AF78" s="42" t="b">
        <v>0</v>
      </c>
      <c r="AG78" s="42">
        <f t="shared" si="10"/>
        <v>0</v>
      </c>
      <c r="AH78" s="1">
        <f>COUNTIF(I78,AC67)*COUNTIF(AG78,"1")</f>
        <v>0</v>
      </c>
      <c r="AI78" s="1">
        <f>COUNTIF(I78,AC69&amp;"*")*COUNTIF(AG78,"1")</f>
        <v>0</v>
      </c>
      <c r="AJ78" s="1">
        <f>COUNTIF(I78,AC71&amp;"*")*COUNTIF(AG78,"1")</f>
        <v>0</v>
      </c>
      <c r="AK78" s="1">
        <f>COUNTIF(I78,AC73&amp;"*")*COUNTIF(AG78,"1")</f>
        <v>0</v>
      </c>
      <c r="AL78" s="1">
        <f>COUNTIF(I78,AC75&amp;"*")*COUNTIF(AG78,"1")</f>
        <v>0</v>
      </c>
      <c r="AM78" s="1">
        <f>COUNTIF(I78,AC77&amp;"*")*COUNTIF(AG78,"1")</f>
        <v>0</v>
      </c>
      <c r="AO78" s="42" t="b">
        <v>0</v>
      </c>
      <c r="AP78" s="42">
        <f t="shared" si="9"/>
        <v>0</v>
      </c>
      <c r="AQ78" s="1">
        <f>COUNTIF(U78,AC67)*COUNTIF(AP78,"1")</f>
        <v>0</v>
      </c>
      <c r="AR78" s="1">
        <f>COUNTIF(U78,AC69&amp;"*")*COUNTIF(AP78,"1")</f>
        <v>0</v>
      </c>
      <c r="AS78" s="1">
        <f>COUNTIF(U78,AC71&amp;"*")*COUNTIF(AP78,"1")</f>
        <v>0</v>
      </c>
      <c r="AT78" s="1">
        <f>COUNTIF(U78,AC73&amp;"*")*COUNTIF(AP78,"1")</f>
        <v>0</v>
      </c>
      <c r="AU78" s="1">
        <f>COUNTIF(U78,AC75&amp;"*")*COUNTIF(AP78,"1")</f>
        <v>0</v>
      </c>
      <c r="AV78" s="1">
        <f>COUNTIF(U78,AC77&amp;"*")*COUNTIF(AP78,"1")</f>
        <v>0</v>
      </c>
    </row>
    <row r="79" spans="1:48" ht="26.25" customHeight="1">
      <c r="A79" s="59">
        <f t="shared" si="4"/>
        <v>0</v>
      </c>
      <c r="B79" s="94">
        <f t="shared" si="4"/>
        <v>0</v>
      </c>
      <c r="C79" s="94"/>
      <c r="D79" s="94"/>
      <c r="E79" s="94"/>
      <c r="F79" s="94"/>
      <c r="G79" s="94"/>
      <c r="H79" s="43">
        <f t="shared" si="5"/>
        <v>0</v>
      </c>
      <c r="I79" s="41">
        <f t="shared" si="5"/>
        <v>0</v>
      </c>
      <c r="J79" s="41">
        <f t="shared" si="5"/>
        <v>0</v>
      </c>
      <c r="K79" s="41"/>
      <c r="L79" s="41">
        <f t="shared" si="6"/>
        <v>0</v>
      </c>
      <c r="M79" s="59">
        <f t="shared" si="6"/>
        <v>0</v>
      </c>
      <c r="N79" s="94">
        <f t="shared" si="6"/>
        <v>0</v>
      </c>
      <c r="O79" s="94"/>
      <c r="P79" s="94"/>
      <c r="Q79" s="94"/>
      <c r="R79" s="94"/>
      <c r="S79" s="94"/>
      <c r="T79" s="43">
        <f t="shared" si="7"/>
        <v>0</v>
      </c>
      <c r="U79" s="41">
        <f t="shared" si="7"/>
        <v>0</v>
      </c>
      <c r="V79" s="41">
        <f t="shared" si="7"/>
        <v>0</v>
      </c>
      <c r="W79" s="41"/>
      <c r="X79" s="60">
        <f t="shared" si="8"/>
        <v>0</v>
      </c>
      <c r="Y79" s="5"/>
      <c r="Z79" s="5"/>
      <c r="AF79" s="42" t="b">
        <v>0</v>
      </c>
      <c r="AG79" s="42">
        <f t="shared" si="10"/>
        <v>0</v>
      </c>
      <c r="AH79" s="1">
        <f>COUNTIF(I79,AC67)*COUNTIF(AG79,"1")</f>
        <v>0</v>
      </c>
      <c r="AI79" s="1">
        <f>COUNTIF(I79,AC69&amp;"*")*COUNTIF(AG79,"1")</f>
        <v>0</v>
      </c>
      <c r="AJ79" s="1">
        <f>COUNTIF(I79,AC71&amp;"*")*COUNTIF(AG79,"1")</f>
        <v>0</v>
      </c>
      <c r="AK79" s="1">
        <f>COUNTIF(I79,AC73&amp;"*")*COUNTIF(AG79,"1")</f>
        <v>0</v>
      </c>
      <c r="AL79" s="1">
        <f>COUNTIF(I79,AC75&amp;"*")*COUNTIF(AG79,"1")</f>
        <v>0</v>
      </c>
      <c r="AM79" s="1">
        <f>COUNTIF(I79,AC77&amp;"*")*COUNTIF(AG79,"1")</f>
        <v>0</v>
      </c>
      <c r="AO79" s="42" t="b">
        <v>0</v>
      </c>
      <c r="AP79" s="42">
        <f t="shared" si="9"/>
        <v>0</v>
      </c>
      <c r="AQ79" s="1">
        <f>COUNTIF(U79,AC67)*COUNTIF(AP79,"1")</f>
        <v>0</v>
      </c>
      <c r="AR79" s="1">
        <f>COUNTIF(U79,AC69&amp;"*")*COUNTIF(AP79,"1")</f>
        <v>0</v>
      </c>
      <c r="AS79" s="1">
        <f>COUNTIF(U79,AC71&amp;"*")*COUNTIF(AP79,"1")</f>
        <v>0</v>
      </c>
      <c r="AT79" s="1">
        <f>COUNTIF(U79,AC73&amp;"*")*COUNTIF(AP79,"1")</f>
        <v>0</v>
      </c>
      <c r="AU79" s="1">
        <f>COUNTIF(U79,AC75&amp;"*")*COUNTIF(AP79,"1")</f>
        <v>0</v>
      </c>
      <c r="AV79" s="1">
        <f>COUNTIF(U79,AC77&amp;"*")*COUNTIF(AP79,"1")</f>
        <v>0</v>
      </c>
    </row>
    <row r="80" spans="1:48" ht="26.25" customHeight="1">
      <c r="A80" s="59">
        <f t="shared" si="4"/>
        <v>0</v>
      </c>
      <c r="B80" s="94">
        <f t="shared" si="4"/>
        <v>0</v>
      </c>
      <c r="C80" s="94"/>
      <c r="D80" s="94"/>
      <c r="E80" s="94"/>
      <c r="F80" s="94"/>
      <c r="G80" s="94"/>
      <c r="H80" s="43">
        <f t="shared" si="5"/>
        <v>0</v>
      </c>
      <c r="I80" s="41">
        <f t="shared" si="5"/>
        <v>0</v>
      </c>
      <c r="J80" s="41">
        <f t="shared" si="5"/>
        <v>0</v>
      </c>
      <c r="K80" s="41"/>
      <c r="L80" s="41">
        <f t="shared" si="6"/>
        <v>0</v>
      </c>
      <c r="M80" s="59">
        <f t="shared" si="6"/>
        <v>0</v>
      </c>
      <c r="N80" s="94">
        <f t="shared" si="6"/>
        <v>0</v>
      </c>
      <c r="O80" s="94"/>
      <c r="P80" s="94"/>
      <c r="Q80" s="94"/>
      <c r="R80" s="94"/>
      <c r="S80" s="94"/>
      <c r="T80" s="43">
        <f t="shared" si="7"/>
        <v>0</v>
      </c>
      <c r="U80" s="41">
        <f t="shared" si="7"/>
        <v>0</v>
      </c>
      <c r="V80" s="41">
        <f t="shared" si="7"/>
        <v>0</v>
      </c>
      <c r="W80" s="41"/>
      <c r="X80" s="60">
        <f t="shared" si="8"/>
        <v>0</v>
      </c>
      <c r="Y80" s="5"/>
      <c r="Z80" s="5"/>
      <c r="AF80" s="42" t="b">
        <v>0</v>
      </c>
      <c r="AG80" s="42">
        <f t="shared" si="10"/>
        <v>0</v>
      </c>
      <c r="AH80" s="1">
        <f>COUNTIF(I80,AC67)*COUNTIF(AG80,"1")</f>
        <v>0</v>
      </c>
      <c r="AI80" s="1">
        <f>COUNTIF(I80,AC69&amp;"*")*COUNTIF(AG80,"1")</f>
        <v>0</v>
      </c>
      <c r="AJ80" s="1">
        <f>COUNTIF(I80,AC71&amp;"*")*COUNTIF(AG80,"1")</f>
        <v>0</v>
      </c>
      <c r="AK80" s="1">
        <f>COUNTIF(I80,AC73&amp;"*")*COUNTIF(AG80,"1")</f>
        <v>0</v>
      </c>
      <c r="AL80" s="1">
        <f>COUNTIF(I80,AC75&amp;"*")*COUNTIF(AG80,"1")</f>
        <v>0</v>
      </c>
      <c r="AM80" s="1">
        <f>COUNTIF(I80,AC77&amp;"*")*COUNTIF(AG80,"1")</f>
        <v>0</v>
      </c>
      <c r="AO80" s="42" t="b">
        <v>0</v>
      </c>
      <c r="AP80" s="42">
        <f t="shared" si="9"/>
        <v>0</v>
      </c>
      <c r="AQ80" s="1">
        <f>COUNTIF(U80,AC67)*COUNTIF(AP80,"1")</f>
        <v>0</v>
      </c>
      <c r="AR80" s="1">
        <f>COUNTIF(U80,AC69&amp;"*")*COUNTIF(AP80,"1")</f>
        <v>0</v>
      </c>
      <c r="AS80" s="1">
        <f>COUNTIF(U80,AC71&amp;"*")*COUNTIF(AP80,"1")</f>
        <v>0</v>
      </c>
      <c r="AT80" s="1">
        <f>COUNTIF(U80,AC73&amp;"*")*COUNTIF(AP80,"1")</f>
        <v>0</v>
      </c>
      <c r="AU80" s="1">
        <f>COUNTIF(U80,AC75&amp;"*")*COUNTIF(AP80,"1")</f>
        <v>0</v>
      </c>
      <c r="AV80" s="1">
        <f>COUNTIF(U80,AC77&amp;"*")*COUNTIF(AP80,"1")</f>
        <v>0</v>
      </c>
    </row>
    <row r="81" spans="1:31" ht="6" customHeight="1" hidden="1">
      <c r="A81" s="10"/>
      <c r="B81" s="11"/>
      <c r="C81" s="11"/>
      <c r="D81" s="11"/>
      <c r="E81" s="11"/>
      <c r="F81" s="11"/>
      <c r="G81" s="11"/>
      <c r="H81" s="12"/>
      <c r="I81" s="10"/>
      <c r="J81" s="10"/>
      <c r="K81" s="10"/>
      <c r="L81" s="11"/>
      <c r="M81" s="11"/>
      <c r="N81" s="11"/>
      <c r="O81" s="11"/>
      <c r="P81" s="11"/>
      <c r="Q81" s="11"/>
      <c r="R81" s="12"/>
      <c r="S81" s="10"/>
      <c r="T81" s="10"/>
      <c r="U81" s="11"/>
      <c r="V81" s="11"/>
      <c r="W81" s="11"/>
      <c r="X81" s="11"/>
      <c r="Y81" s="11"/>
      <c r="Z81" s="11"/>
      <c r="AA81" s="11"/>
      <c r="AB81" s="11"/>
      <c r="AC81" s="11"/>
      <c r="AD81" s="12"/>
      <c r="AE81" s="10"/>
    </row>
    <row r="82" spans="1:48" ht="12.75" customHeight="1">
      <c r="A82" s="93" t="s">
        <v>68</v>
      </c>
      <c r="B82" s="93"/>
      <c r="C82" s="93"/>
      <c r="D82" s="93"/>
      <c r="E82" s="93"/>
      <c r="F82" s="93"/>
      <c r="G82" s="93"/>
      <c r="H82" s="93"/>
      <c r="I82" s="93"/>
      <c r="J82" s="93"/>
      <c r="K82" s="93"/>
      <c r="L82" s="93"/>
      <c r="M82" s="93"/>
      <c r="N82" s="93"/>
      <c r="O82" s="93"/>
      <c r="P82" s="93"/>
      <c r="Q82" s="93"/>
      <c r="R82" s="93"/>
      <c r="S82" s="93"/>
      <c r="T82" s="93"/>
      <c r="U82" s="93"/>
      <c r="V82" s="93"/>
      <c r="W82" s="93"/>
      <c r="X82" s="93"/>
      <c r="AH82" s="1">
        <f aca="true" t="shared" si="11" ref="AH82:AM82">SUM(AH66:AH81)</f>
        <v>0</v>
      </c>
      <c r="AI82" s="1">
        <f t="shared" si="11"/>
        <v>0</v>
      </c>
      <c r="AJ82" s="1">
        <f t="shared" si="11"/>
        <v>0</v>
      </c>
      <c r="AK82" s="1">
        <f t="shared" si="11"/>
        <v>0</v>
      </c>
      <c r="AL82" s="1">
        <f t="shared" si="11"/>
        <v>0</v>
      </c>
      <c r="AM82" s="1">
        <f t="shared" si="11"/>
        <v>0</v>
      </c>
      <c r="AQ82" s="1">
        <f aca="true" t="shared" si="12" ref="AQ82:AV82">SUM(AQ66:AQ81)</f>
        <v>0</v>
      </c>
      <c r="AR82" s="1">
        <f t="shared" si="12"/>
        <v>0</v>
      </c>
      <c r="AS82" s="1">
        <f t="shared" si="12"/>
        <v>0</v>
      </c>
      <c r="AT82" s="1">
        <f t="shared" si="12"/>
        <v>0</v>
      </c>
      <c r="AU82" s="1">
        <f t="shared" si="12"/>
        <v>0</v>
      </c>
      <c r="AV82" s="1">
        <f t="shared" si="12"/>
        <v>0</v>
      </c>
    </row>
    <row r="83" spans="1:24" ht="12.75" customHeight="1">
      <c r="A83" s="86" t="s">
        <v>100</v>
      </c>
      <c r="B83" s="86"/>
      <c r="C83" s="86"/>
      <c r="D83" s="86"/>
      <c r="E83" s="86"/>
      <c r="F83" s="86"/>
      <c r="G83" s="86"/>
      <c r="H83" s="86"/>
      <c r="I83" s="86"/>
      <c r="J83" s="86"/>
      <c r="K83" s="86"/>
      <c r="L83" s="86"/>
      <c r="M83" s="86"/>
      <c r="N83" s="86"/>
      <c r="O83" s="86"/>
      <c r="P83" s="86"/>
      <c r="Q83" s="86"/>
      <c r="R83" s="86"/>
      <c r="S83" s="86"/>
      <c r="T83" s="86"/>
      <c r="U83" s="86"/>
      <c r="V83" s="86"/>
      <c r="W83" s="86"/>
      <c r="X83" s="86"/>
    </row>
    <row r="84" spans="1:24" ht="12.75" customHeight="1">
      <c r="A84" s="93" t="s">
        <v>75</v>
      </c>
      <c r="B84" s="93"/>
      <c r="C84" s="93"/>
      <c r="D84" s="93"/>
      <c r="E84" s="93"/>
      <c r="F84" s="93"/>
      <c r="G84" s="93"/>
      <c r="H84" s="93"/>
      <c r="I84" s="93"/>
      <c r="J84" s="93"/>
      <c r="K84" s="93"/>
      <c r="L84" s="93"/>
      <c r="M84" s="93"/>
      <c r="N84" s="93"/>
      <c r="O84" s="93"/>
      <c r="P84" s="93"/>
      <c r="Q84" s="93"/>
      <c r="R84" s="93"/>
      <c r="S84" s="93"/>
      <c r="T84" s="93"/>
      <c r="U84" s="93"/>
      <c r="V84" s="93"/>
      <c r="W84" s="93"/>
      <c r="X84" s="93"/>
    </row>
    <row r="85" ht="12.75" customHeight="1" thickBot="1">
      <c r="A85" s="36" t="s">
        <v>74</v>
      </c>
    </row>
    <row r="86" spans="1:31" ht="21.75" customHeight="1">
      <c r="A86" s="183" t="s">
        <v>39</v>
      </c>
      <c r="B86" s="166"/>
      <c r="C86" s="166"/>
      <c r="D86" s="170"/>
      <c r="E86" s="165" t="s">
        <v>54</v>
      </c>
      <c r="F86" s="166"/>
      <c r="G86" s="166"/>
      <c r="H86" s="166"/>
      <c r="I86" s="166"/>
      <c r="J86" s="166"/>
      <c r="K86" s="166"/>
      <c r="L86" s="166"/>
      <c r="M86" s="166"/>
      <c r="N86" s="167"/>
      <c r="O86" s="183" t="s">
        <v>55</v>
      </c>
      <c r="P86" s="166"/>
      <c r="Q86" s="166"/>
      <c r="R86" s="166"/>
      <c r="S86" s="166"/>
      <c r="T86" s="166"/>
      <c r="U86" s="166"/>
      <c r="V86" s="166"/>
      <c r="W86" s="166"/>
      <c r="X86" s="167"/>
      <c r="Y86" s="13"/>
      <c r="Z86" s="14"/>
      <c r="AA86" s="9"/>
      <c r="AB86" s="9"/>
      <c r="AC86" s="9"/>
      <c r="AD86" s="9"/>
      <c r="AE86" s="9"/>
    </row>
    <row r="87" spans="1:25" ht="18.75" customHeight="1">
      <c r="A87" s="223" t="s">
        <v>40</v>
      </c>
      <c r="B87" s="224"/>
      <c r="C87" s="229" t="s">
        <v>41</v>
      </c>
      <c r="D87" s="230"/>
      <c r="E87" s="168">
        <f>E37</f>
        <v>0</v>
      </c>
      <c r="F87" s="155"/>
      <c r="G87" s="155"/>
      <c r="H87" s="155"/>
      <c r="I87" s="155"/>
      <c r="J87" s="155"/>
      <c r="K87" s="155"/>
      <c r="L87" s="155"/>
      <c r="M87" s="155"/>
      <c r="N87" s="156"/>
      <c r="O87" s="154">
        <f>O37</f>
        <v>0</v>
      </c>
      <c r="P87" s="155"/>
      <c r="Q87" s="155"/>
      <c r="R87" s="155"/>
      <c r="S87" s="155"/>
      <c r="T87" s="155"/>
      <c r="U87" s="155"/>
      <c r="V87" s="155"/>
      <c r="W87" s="155"/>
      <c r="X87" s="156"/>
      <c r="Y87" s="15"/>
    </row>
    <row r="88" spans="1:26" ht="18.75" customHeight="1">
      <c r="A88" s="225"/>
      <c r="B88" s="226"/>
      <c r="C88" s="229" t="s">
        <v>42</v>
      </c>
      <c r="D88" s="230"/>
      <c r="E88" s="168">
        <f>E38</f>
        <v>0</v>
      </c>
      <c r="F88" s="155"/>
      <c r="G88" s="155"/>
      <c r="H88" s="155"/>
      <c r="I88" s="155"/>
      <c r="J88" s="155"/>
      <c r="K88" s="155"/>
      <c r="L88" s="155"/>
      <c r="M88" s="155"/>
      <c r="N88" s="156"/>
      <c r="O88" s="154">
        <f>O38</f>
        <v>0</v>
      </c>
      <c r="P88" s="155"/>
      <c r="Q88" s="155"/>
      <c r="R88" s="155"/>
      <c r="S88" s="155"/>
      <c r="T88" s="155"/>
      <c r="U88" s="155"/>
      <c r="V88" s="155"/>
      <c r="W88" s="155"/>
      <c r="X88" s="156"/>
      <c r="Y88" s="16"/>
      <c r="Z88" s="16"/>
    </row>
    <row r="89" spans="1:26" ht="18.75" customHeight="1">
      <c r="A89" s="227"/>
      <c r="B89" s="228"/>
      <c r="C89" s="229" t="s">
        <v>43</v>
      </c>
      <c r="D89" s="230"/>
      <c r="E89" s="168">
        <f>E39</f>
        <v>0</v>
      </c>
      <c r="F89" s="155"/>
      <c r="G89" s="155"/>
      <c r="H89" s="155"/>
      <c r="I89" s="155"/>
      <c r="J89" s="155"/>
      <c r="K89" s="155"/>
      <c r="L89" s="155"/>
      <c r="M89" s="155"/>
      <c r="N89" s="156"/>
      <c r="O89" s="154">
        <f>O39</f>
        <v>0</v>
      </c>
      <c r="P89" s="155"/>
      <c r="Q89" s="155"/>
      <c r="R89" s="155"/>
      <c r="S89" s="155"/>
      <c r="T89" s="155"/>
      <c r="U89" s="155"/>
      <c r="V89" s="155"/>
      <c r="W89" s="155"/>
      <c r="X89" s="156"/>
      <c r="Y89" s="16"/>
      <c r="Z89" s="16"/>
    </row>
    <row r="90" spans="1:52" ht="18.75" customHeight="1">
      <c r="A90" s="159" t="s">
        <v>44</v>
      </c>
      <c r="B90" s="161"/>
      <c r="C90" s="229" t="s">
        <v>45</v>
      </c>
      <c r="D90" s="230"/>
      <c r="E90" s="139">
        <f>E40</f>
        <v>0</v>
      </c>
      <c r="F90" s="140"/>
      <c r="G90" s="140"/>
      <c r="H90" s="141"/>
      <c r="I90" s="129">
        <f>I40</f>
        <v>0</v>
      </c>
      <c r="J90" s="129"/>
      <c r="K90" s="129"/>
      <c r="L90" s="129"/>
      <c r="M90" s="129"/>
      <c r="N90" s="130"/>
      <c r="O90" s="152">
        <f>O40</f>
        <v>0</v>
      </c>
      <c r="P90" s="140"/>
      <c r="Q90" s="140"/>
      <c r="R90" s="140"/>
      <c r="S90" s="141"/>
      <c r="T90" s="129">
        <f>T40</f>
        <v>0</v>
      </c>
      <c r="U90" s="129"/>
      <c r="V90" s="129"/>
      <c r="W90" s="129"/>
      <c r="X90" s="130"/>
      <c r="Y90" s="16"/>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row>
    <row r="91" spans="1:52" ht="18.75" customHeight="1">
      <c r="A91" s="238"/>
      <c r="B91" s="239"/>
      <c r="C91" s="229" t="s">
        <v>46</v>
      </c>
      <c r="D91" s="230"/>
      <c r="E91" s="142"/>
      <c r="F91" s="143"/>
      <c r="G91" s="143"/>
      <c r="H91" s="144"/>
      <c r="I91" s="129">
        <f>I41</f>
        <v>0</v>
      </c>
      <c r="J91" s="129"/>
      <c r="K91" s="129"/>
      <c r="L91" s="129"/>
      <c r="M91" s="129"/>
      <c r="N91" s="130"/>
      <c r="O91" s="153"/>
      <c r="P91" s="143"/>
      <c r="Q91" s="143"/>
      <c r="R91" s="143"/>
      <c r="S91" s="144"/>
      <c r="T91" s="129">
        <f>T41</f>
        <v>0</v>
      </c>
      <c r="U91" s="129"/>
      <c r="V91" s="129"/>
      <c r="W91" s="129"/>
      <c r="X91" s="130"/>
      <c r="Y91" s="16"/>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row>
    <row r="92" spans="1:26" ht="18.75" customHeight="1" thickBot="1">
      <c r="A92" s="238"/>
      <c r="B92" s="239"/>
      <c r="C92" s="231" t="s">
        <v>47</v>
      </c>
      <c r="D92" s="161"/>
      <c r="E92" s="142"/>
      <c r="F92" s="143"/>
      <c r="G92" s="143"/>
      <c r="H92" s="144"/>
      <c r="I92" s="140">
        <f>I42</f>
        <v>0</v>
      </c>
      <c r="J92" s="140"/>
      <c r="K92" s="140"/>
      <c r="L92" s="140"/>
      <c r="M92" s="140"/>
      <c r="N92" s="151"/>
      <c r="O92" s="153"/>
      <c r="P92" s="143"/>
      <c r="Q92" s="143"/>
      <c r="R92" s="143"/>
      <c r="S92" s="144"/>
      <c r="T92" s="140">
        <f>T42</f>
        <v>0</v>
      </c>
      <c r="U92" s="140"/>
      <c r="V92" s="140"/>
      <c r="W92" s="140"/>
      <c r="X92" s="151"/>
      <c r="Y92" s="16"/>
      <c r="Z92" s="16"/>
    </row>
    <row r="93" spans="1:26" ht="18.75" customHeight="1">
      <c r="A93" s="199" t="s">
        <v>48</v>
      </c>
      <c r="B93" s="200"/>
      <c r="C93" s="200"/>
      <c r="D93" s="201"/>
      <c r="E93" s="217" t="s">
        <v>89</v>
      </c>
      <c r="F93" s="207"/>
      <c r="G93" s="207"/>
      <c r="H93" s="207">
        <f>E37+E38+E39+I40+I41+I42</f>
        <v>0</v>
      </c>
      <c r="I93" s="207"/>
      <c r="J93" s="50" t="s">
        <v>49</v>
      </c>
      <c r="K93" s="50"/>
      <c r="L93" s="197">
        <f>H93*350</f>
        <v>0</v>
      </c>
      <c r="M93" s="197"/>
      <c r="N93" s="198"/>
      <c r="O93" s="208" t="s">
        <v>81</v>
      </c>
      <c r="P93" s="207"/>
      <c r="Q93" s="207"/>
      <c r="R93" s="207">
        <f>SUM(O37+O38+O39+T40+T41+T42)</f>
        <v>0</v>
      </c>
      <c r="S93" s="207"/>
      <c r="T93" s="207"/>
      <c r="U93" s="50" t="s">
        <v>49</v>
      </c>
      <c r="V93" s="197">
        <f>R93*70</f>
        <v>0</v>
      </c>
      <c r="W93" s="197"/>
      <c r="X93" s="198"/>
      <c r="Y93" s="16"/>
      <c r="Z93" s="16"/>
    </row>
    <row r="94" spans="1:26" ht="18.75" customHeight="1" thickBot="1">
      <c r="A94" s="202"/>
      <c r="B94" s="203"/>
      <c r="C94" s="203"/>
      <c r="D94" s="204"/>
      <c r="E94" s="218" t="s">
        <v>93</v>
      </c>
      <c r="F94" s="126"/>
      <c r="G94" s="126"/>
      <c r="H94" s="126"/>
      <c r="I94" s="126"/>
      <c r="J94" s="126"/>
      <c r="K94" s="126"/>
      <c r="L94" s="126"/>
      <c r="M94" s="126"/>
      <c r="N94" s="127"/>
      <c r="O94" s="125" t="s">
        <v>82</v>
      </c>
      <c r="P94" s="126"/>
      <c r="Q94" s="126"/>
      <c r="R94" s="126"/>
      <c r="S94" s="126"/>
      <c r="T94" s="126"/>
      <c r="U94" s="126"/>
      <c r="V94" s="126"/>
      <c r="W94" s="126"/>
      <c r="X94" s="127"/>
      <c r="Y94" s="16"/>
      <c r="Z94" s="16"/>
    </row>
    <row r="95" spans="1:26" ht="18.75" customHeight="1" thickBot="1" thickTop="1">
      <c r="A95" s="232" t="s">
        <v>50</v>
      </c>
      <c r="B95" s="233"/>
      <c r="C95" s="233"/>
      <c r="D95" s="234"/>
      <c r="E95" s="235" t="s">
        <v>51</v>
      </c>
      <c r="F95" s="236"/>
      <c r="G95" s="236"/>
      <c r="H95" s="236"/>
      <c r="I95" s="131">
        <f>L93+V93</f>
        <v>0</v>
      </c>
      <c r="J95" s="131"/>
      <c r="K95" s="131"/>
      <c r="L95" s="131"/>
      <c r="M95" s="131"/>
      <c r="N95" s="131"/>
      <c r="O95" s="131"/>
      <c r="P95" s="131"/>
      <c r="Q95" s="131"/>
      <c r="R95" s="131"/>
      <c r="S95" s="131"/>
      <c r="T95" s="131"/>
      <c r="U95" s="131"/>
      <c r="V95" s="131"/>
      <c r="W95" s="131"/>
      <c r="X95" s="132"/>
      <c r="Y95" s="16"/>
      <c r="Z95" s="16"/>
    </row>
    <row r="96" spans="1:26" s="35" customFormat="1" ht="12.75" customHeight="1">
      <c r="A96" s="36" t="s">
        <v>34</v>
      </c>
      <c r="B96" s="37"/>
      <c r="C96" s="37"/>
      <c r="D96" s="37"/>
      <c r="E96" s="38"/>
      <c r="F96" s="38"/>
      <c r="G96" s="38"/>
      <c r="H96" s="38"/>
      <c r="I96" s="38"/>
      <c r="J96" s="38"/>
      <c r="K96" s="38"/>
      <c r="L96" s="38"/>
      <c r="M96" s="37"/>
      <c r="N96" s="37"/>
      <c r="O96" s="38"/>
      <c r="P96" s="38"/>
      <c r="Q96" s="38"/>
      <c r="R96" s="38"/>
      <c r="S96" s="38"/>
      <c r="T96" s="38"/>
      <c r="U96" s="38"/>
      <c r="V96" s="39"/>
      <c r="W96" s="39"/>
      <c r="X96" s="40" t="s">
        <v>31</v>
      </c>
      <c r="Y96" s="36"/>
      <c r="Z96" s="36"/>
    </row>
    <row r="97" spans="1:26" ht="69.75" customHeight="1">
      <c r="A97" s="219" t="s">
        <v>66</v>
      </c>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17"/>
      <c r="Z97" s="17"/>
    </row>
    <row r="99" ht="21.75" customHeight="1">
      <c r="A99" s="19"/>
    </row>
    <row r="100" spans="1:50" ht="18" customHeight="1">
      <c r="A100" s="19"/>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1:24" ht="13.5" customHeight="1">
      <c r="A101" s="1" t="s">
        <v>19</v>
      </c>
      <c r="X101" s="17" t="s">
        <v>86</v>
      </c>
    </row>
    <row r="102" spans="3:26" ht="13.5" customHeight="1">
      <c r="C102" s="2"/>
      <c r="D102" s="70"/>
      <c r="E102" s="70"/>
      <c r="F102" s="71"/>
      <c r="G102" s="70"/>
      <c r="H102" s="247" t="s">
        <v>70</v>
      </c>
      <c r="I102" s="247"/>
      <c r="J102" s="247"/>
      <c r="K102" s="247"/>
      <c r="L102" s="247"/>
      <c r="M102" s="247"/>
      <c r="N102" s="247"/>
      <c r="O102" s="247"/>
      <c r="P102" s="248"/>
      <c r="Q102" s="95">
        <f>Q2</f>
        <v>0</v>
      </c>
      <c r="R102" s="96"/>
      <c r="S102" s="101" t="s">
        <v>4</v>
      </c>
      <c r="T102" s="102"/>
      <c r="U102" s="107">
        <f>U2</f>
        <v>0</v>
      </c>
      <c r="V102" s="107"/>
      <c r="W102" s="107"/>
      <c r="X102" s="108"/>
      <c r="Y102" s="4"/>
      <c r="Z102" s="4"/>
    </row>
    <row r="103" spans="4:26" ht="13.5" customHeight="1">
      <c r="D103" s="68"/>
      <c r="E103" s="69"/>
      <c r="F103" s="69"/>
      <c r="G103" s="69"/>
      <c r="H103" s="247"/>
      <c r="I103" s="247"/>
      <c r="J103" s="247"/>
      <c r="K103" s="247"/>
      <c r="L103" s="247"/>
      <c r="M103" s="247"/>
      <c r="N103" s="247"/>
      <c r="O103" s="247"/>
      <c r="P103" s="248"/>
      <c r="Q103" s="97"/>
      <c r="R103" s="98"/>
      <c r="S103" s="103"/>
      <c r="T103" s="104"/>
      <c r="U103" s="109"/>
      <c r="V103" s="109"/>
      <c r="W103" s="109"/>
      <c r="X103" s="110"/>
      <c r="Y103" s="4"/>
      <c r="Z103" s="4"/>
    </row>
    <row r="104" spans="4:26" ht="13.5" customHeight="1">
      <c r="D104" s="69"/>
      <c r="E104" s="69"/>
      <c r="F104" s="69"/>
      <c r="G104" s="69"/>
      <c r="H104" s="3"/>
      <c r="I104" s="3"/>
      <c r="J104" s="3"/>
      <c r="K104" s="3"/>
      <c r="L104" s="3"/>
      <c r="M104" s="3"/>
      <c r="N104" s="3"/>
      <c r="Q104" s="99"/>
      <c r="R104" s="100"/>
      <c r="S104" s="105"/>
      <c r="T104" s="106"/>
      <c r="U104" s="111"/>
      <c r="V104" s="111"/>
      <c r="W104" s="111"/>
      <c r="X104" s="112"/>
      <c r="Y104" s="4"/>
      <c r="Z104" s="4"/>
    </row>
    <row r="105" spans="3:31" ht="8.25" customHeight="1" thickBot="1">
      <c r="C105" s="2"/>
      <c r="D105" s="2"/>
      <c r="E105" s="73" t="s">
        <v>102</v>
      </c>
      <c r="F105" s="73"/>
      <c r="G105" s="73"/>
      <c r="H105" s="3"/>
      <c r="I105" s="3"/>
      <c r="J105" s="3"/>
      <c r="K105" s="3"/>
      <c r="L105" s="3"/>
      <c r="M105" s="3"/>
      <c r="N105" s="3"/>
      <c r="O105" s="3"/>
      <c r="P105" s="3"/>
      <c r="Q105" s="3"/>
      <c r="R105" s="3"/>
      <c r="S105" s="3"/>
      <c r="T105" s="2"/>
      <c r="U105" s="2"/>
      <c r="V105" s="2"/>
      <c r="W105" s="2"/>
      <c r="X105" s="5"/>
      <c r="Y105" s="5"/>
      <c r="Z105" s="5"/>
      <c r="AA105" s="5"/>
      <c r="AB105" s="6"/>
      <c r="AC105" s="6"/>
      <c r="AD105" s="5"/>
      <c r="AE105" s="5"/>
    </row>
    <row r="106" spans="1:31" ht="29.25" customHeight="1">
      <c r="A106" s="183" t="s">
        <v>0</v>
      </c>
      <c r="B106" s="166"/>
      <c r="C106" s="166"/>
      <c r="D106" s="170"/>
      <c r="E106" s="214">
        <f>E56</f>
        <v>0</v>
      </c>
      <c r="F106" s="215"/>
      <c r="G106" s="215"/>
      <c r="H106" s="215"/>
      <c r="I106" s="215"/>
      <c r="J106" s="215"/>
      <c r="K106" s="215"/>
      <c r="L106" s="215"/>
      <c r="M106" s="215"/>
      <c r="N106" s="215"/>
      <c r="O106" s="215"/>
      <c r="P106" s="215"/>
      <c r="Q106" s="216"/>
      <c r="R106" s="165" t="s">
        <v>5</v>
      </c>
      <c r="S106" s="166"/>
      <c r="T106" s="170"/>
      <c r="U106" s="171">
        <f>U56</f>
        <v>0</v>
      </c>
      <c r="V106" s="172"/>
      <c r="W106" s="172"/>
      <c r="X106" s="173"/>
      <c r="AB106" s="5"/>
      <c r="AC106" s="5"/>
      <c r="AD106" s="5"/>
      <c r="AE106" s="5"/>
    </row>
    <row r="107" spans="1:31" ht="29.25" customHeight="1">
      <c r="A107" s="184" t="s">
        <v>18</v>
      </c>
      <c r="B107" s="185"/>
      <c r="C107" s="185"/>
      <c r="D107" s="185"/>
      <c r="E107" s="77">
        <f>E57</f>
        <v>0</v>
      </c>
      <c r="F107" s="78"/>
      <c r="G107" s="78"/>
      <c r="H107" s="78"/>
      <c r="I107" s="78"/>
      <c r="J107" s="78"/>
      <c r="K107" s="78"/>
      <c r="L107" s="78"/>
      <c r="M107" s="78" t="s">
        <v>38</v>
      </c>
      <c r="N107" s="194"/>
      <c r="O107" s="189" t="s">
        <v>6</v>
      </c>
      <c r="P107" s="189"/>
      <c r="Q107" s="189"/>
      <c r="R107" s="242">
        <f>R57</f>
        <v>0</v>
      </c>
      <c r="S107" s="243"/>
      <c r="T107" s="243"/>
      <c r="U107" s="243"/>
      <c r="V107" s="243"/>
      <c r="W107" s="243"/>
      <c r="X107" s="244"/>
      <c r="Y107" s="7"/>
      <c r="Z107" s="7"/>
      <c r="AA107" s="5"/>
      <c r="AB107" s="5"/>
      <c r="AC107" s="5"/>
      <c r="AD107" s="5"/>
      <c r="AE107" s="5"/>
    </row>
    <row r="108" spans="1:31" ht="14.25" customHeight="1">
      <c r="A108" s="159" t="s">
        <v>7</v>
      </c>
      <c r="B108" s="160"/>
      <c r="C108" s="160"/>
      <c r="D108" s="161"/>
      <c r="E108" s="51" t="s">
        <v>56</v>
      </c>
      <c r="F108" s="150">
        <f>F8</f>
        <v>0</v>
      </c>
      <c r="G108" s="150"/>
      <c r="H108" s="150"/>
      <c r="I108" s="210">
        <f>I8</f>
        <v>0</v>
      </c>
      <c r="J108" s="210"/>
      <c r="K108" s="210"/>
      <c r="L108" s="210"/>
      <c r="M108" s="210"/>
      <c r="N108" s="210"/>
      <c r="O108" s="210"/>
      <c r="P108" s="210"/>
      <c r="Q108" s="210"/>
      <c r="R108" s="210"/>
      <c r="S108" s="210"/>
      <c r="T108" s="210"/>
      <c r="U108" s="210"/>
      <c r="V108" s="210"/>
      <c r="W108" s="210"/>
      <c r="X108" s="211"/>
      <c r="Y108" s="7"/>
      <c r="Z108" s="7"/>
      <c r="AA108" s="5"/>
      <c r="AB108" s="5"/>
      <c r="AC108" s="5"/>
      <c r="AD108" s="5"/>
      <c r="AE108" s="5"/>
    </row>
    <row r="109" spans="1:31" ht="14.25" customHeight="1">
      <c r="A109" s="162"/>
      <c r="B109" s="158"/>
      <c r="C109" s="158"/>
      <c r="D109" s="163"/>
      <c r="E109" s="157"/>
      <c r="F109" s="158"/>
      <c r="G109" s="158"/>
      <c r="H109" s="158"/>
      <c r="I109" s="212"/>
      <c r="J109" s="212"/>
      <c r="K109" s="212"/>
      <c r="L109" s="212"/>
      <c r="M109" s="212"/>
      <c r="N109" s="212"/>
      <c r="O109" s="212"/>
      <c r="P109" s="212"/>
      <c r="Q109" s="212"/>
      <c r="R109" s="212"/>
      <c r="S109" s="212"/>
      <c r="T109" s="212"/>
      <c r="U109" s="212"/>
      <c r="V109" s="212"/>
      <c r="W109" s="212"/>
      <c r="X109" s="213"/>
      <c r="Y109" s="5"/>
      <c r="Z109" s="5"/>
      <c r="AA109" s="5"/>
      <c r="AB109" s="5"/>
      <c r="AC109" s="5"/>
      <c r="AD109" s="5"/>
      <c r="AE109" s="5"/>
    </row>
    <row r="110" spans="1:31" ht="29.25" customHeight="1">
      <c r="A110" s="74" t="s">
        <v>97</v>
      </c>
      <c r="B110" s="75"/>
      <c r="C110" s="75"/>
      <c r="D110" s="75"/>
      <c r="E110" s="75"/>
      <c r="F110" s="76"/>
      <c r="G110" s="77">
        <f>G60</f>
        <v>0</v>
      </c>
      <c r="H110" s="78"/>
      <c r="I110" s="78"/>
      <c r="J110" s="78"/>
      <c r="K110" s="78"/>
      <c r="L110" s="78"/>
      <c r="M110" s="78"/>
      <c r="N110" s="78"/>
      <c r="O110" s="78"/>
      <c r="P110" s="78"/>
      <c r="Q110" s="78"/>
      <c r="R110" s="78"/>
      <c r="S110" s="78"/>
      <c r="T110" s="78"/>
      <c r="U110" s="78"/>
      <c r="V110" s="78"/>
      <c r="W110" s="78"/>
      <c r="X110" s="79"/>
      <c r="AA110" s="5"/>
      <c r="AB110" s="5"/>
      <c r="AC110" s="5"/>
      <c r="AD110" s="5"/>
      <c r="AE110" s="5"/>
    </row>
    <row r="111" spans="1:31" ht="29.25" customHeight="1">
      <c r="A111" s="74" t="s">
        <v>10</v>
      </c>
      <c r="B111" s="75"/>
      <c r="C111" s="75"/>
      <c r="D111" s="75"/>
      <c r="E111" s="75"/>
      <c r="F111" s="76"/>
      <c r="G111" s="77">
        <f>G61</f>
        <v>0</v>
      </c>
      <c r="H111" s="78"/>
      <c r="I111" s="78"/>
      <c r="J111" s="78"/>
      <c r="K111" s="78"/>
      <c r="L111" s="78"/>
      <c r="M111" s="78"/>
      <c r="N111" s="78"/>
      <c r="O111" s="78"/>
      <c r="P111" s="78"/>
      <c r="Q111" s="78"/>
      <c r="R111" s="78"/>
      <c r="S111" s="78"/>
      <c r="T111" s="78"/>
      <c r="U111" s="78"/>
      <c r="V111" s="78"/>
      <c r="W111" s="78"/>
      <c r="X111" s="79"/>
      <c r="AA111" s="5"/>
      <c r="AB111" s="5"/>
      <c r="AC111" s="5"/>
      <c r="AD111" s="5"/>
      <c r="AE111" s="5"/>
    </row>
    <row r="112" spans="1:31" ht="29.25" customHeight="1">
      <c r="A112" s="74" t="s">
        <v>98</v>
      </c>
      <c r="B112" s="75"/>
      <c r="C112" s="75"/>
      <c r="D112" s="75"/>
      <c r="E112" s="75"/>
      <c r="F112" s="76"/>
      <c r="G112" s="77">
        <f>G62</f>
        <v>0</v>
      </c>
      <c r="H112" s="78"/>
      <c r="I112" s="78"/>
      <c r="J112" s="78"/>
      <c r="K112" s="78"/>
      <c r="L112" s="78"/>
      <c r="M112" s="78"/>
      <c r="N112" s="78"/>
      <c r="O112" s="78"/>
      <c r="P112" s="78"/>
      <c r="Q112" s="78"/>
      <c r="R112" s="78"/>
      <c r="S112" s="78"/>
      <c r="T112" s="78"/>
      <c r="U112" s="78"/>
      <c r="V112" s="78"/>
      <c r="W112" s="78"/>
      <c r="X112" s="79"/>
      <c r="AA112" s="5"/>
      <c r="AB112" s="5"/>
      <c r="AC112" s="5"/>
      <c r="AD112" s="5"/>
      <c r="AE112" s="5"/>
    </row>
    <row r="113" spans="1:31" ht="29.25" customHeight="1" thickBot="1">
      <c r="A113" s="80" t="s">
        <v>101</v>
      </c>
      <c r="B113" s="81"/>
      <c r="C113" s="81"/>
      <c r="D113" s="81"/>
      <c r="E113" s="81"/>
      <c r="F113" s="82"/>
      <c r="G113" s="83">
        <f>G63</f>
        <v>0</v>
      </c>
      <c r="H113" s="84"/>
      <c r="I113" s="84"/>
      <c r="J113" s="84"/>
      <c r="K113" s="84"/>
      <c r="L113" s="84"/>
      <c r="M113" s="84"/>
      <c r="N113" s="84"/>
      <c r="O113" s="84"/>
      <c r="P113" s="84"/>
      <c r="Q113" s="84"/>
      <c r="R113" s="84"/>
      <c r="S113" s="84"/>
      <c r="T113" s="84"/>
      <c r="U113" s="84"/>
      <c r="V113" s="84"/>
      <c r="W113" s="84"/>
      <c r="X113" s="85"/>
      <c r="AA113" s="5"/>
      <c r="AB113" s="5"/>
      <c r="AC113" s="5"/>
      <c r="AD113" s="5"/>
      <c r="AE113" s="5"/>
    </row>
    <row r="114" spans="1:31" ht="18" customHeight="1">
      <c r="A114" s="174" t="s">
        <v>65</v>
      </c>
      <c r="B114" s="174"/>
      <c r="C114" s="174"/>
      <c r="D114" s="174"/>
      <c r="E114" s="174"/>
      <c r="F114" s="174"/>
      <c r="G114" s="174"/>
      <c r="H114" s="174"/>
      <c r="I114" s="174"/>
      <c r="J114" s="174"/>
      <c r="K114" s="174"/>
      <c r="L114" s="174"/>
      <c r="M114" s="174"/>
      <c r="N114" s="174"/>
      <c r="O114" s="174"/>
      <c r="P114" s="174"/>
      <c r="Q114" s="174"/>
      <c r="R114" s="174"/>
      <c r="S114" s="174"/>
      <c r="T114" s="52"/>
      <c r="U114" s="53" t="s">
        <v>64</v>
      </c>
      <c r="V114" s="54">
        <f>V14</f>
        <v>0</v>
      </c>
      <c r="W114" s="54"/>
      <c r="X114" s="53" t="s">
        <v>63</v>
      </c>
      <c r="Y114" s="8"/>
      <c r="Z114" s="8"/>
      <c r="AA114" s="5"/>
      <c r="AB114" s="5"/>
      <c r="AC114" s="5"/>
      <c r="AD114" s="5"/>
      <c r="AE114" s="5"/>
    </row>
    <row r="115" spans="1:48" s="2" customFormat="1" ht="35.25" customHeight="1">
      <c r="A115" s="55" t="s">
        <v>2</v>
      </c>
      <c r="B115" s="181" t="s">
        <v>3</v>
      </c>
      <c r="C115" s="181"/>
      <c r="D115" s="181"/>
      <c r="E115" s="181"/>
      <c r="F115" s="181"/>
      <c r="G115" s="181"/>
      <c r="H115" s="57" t="s">
        <v>8</v>
      </c>
      <c r="I115" s="56" t="s">
        <v>59</v>
      </c>
      <c r="J115" s="56" t="s">
        <v>9</v>
      </c>
      <c r="K115" s="56" t="s">
        <v>1</v>
      </c>
      <c r="L115" s="65" t="s">
        <v>71</v>
      </c>
      <c r="M115" s="55" t="s">
        <v>2</v>
      </c>
      <c r="N115" s="181" t="s">
        <v>3</v>
      </c>
      <c r="O115" s="181"/>
      <c r="P115" s="181"/>
      <c r="Q115" s="181"/>
      <c r="R115" s="181"/>
      <c r="S115" s="181"/>
      <c r="T115" s="57" t="s">
        <v>8</v>
      </c>
      <c r="U115" s="56" t="s">
        <v>58</v>
      </c>
      <c r="V115" s="56" t="s">
        <v>9</v>
      </c>
      <c r="W115" s="56" t="s">
        <v>1</v>
      </c>
      <c r="X115" s="65" t="s">
        <v>71</v>
      </c>
      <c r="Y115" s="5"/>
      <c r="Z115" s="5"/>
      <c r="AH115" s="5" t="s">
        <v>12</v>
      </c>
      <c r="AI115" s="2" t="s">
        <v>13</v>
      </c>
      <c r="AJ115" s="5" t="s">
        <v>14</v>
      </c>
      <c r="AK115" s="5" t="s">
        <v>15</v>
      </c>
      <c r="AL115" s="5" t="s">
        <v>16</v>
      </c>
      <c r="AM115" s="5" t="s">
        <v>17</v>
      </c>
      <c r="AN115" s="5"/>
      <c r="AQ115" s="5" t="s">
        <v>12</v>
      </c>
      <c r="AR115" s="2" t="s">
        <v>13</v>
      </c>
      <c r="AS115" s="5" t="s">
        <v>14</v>
      </c>
      <c r="AT115" s="5" t="s">
        <v>15</v>
      </c>
      <c r="AU115" s="5" t="s">
        <v>16</v>
      </c>
      <c r="AV115" s="5" t="s">
        <v>17</v>
      </c>
    </row>
    <row r="116" spans="1:48" ht="26.25" customHeight="1">
      <c r="A116" s="59">
        <f aca="true" t="shared" si="13" ref="A116:B130">A66</f>
        <v>0</v>
      </c>
      <c r="B116" s="94">
        <f t="shared" si="13"/>
        <v>0</v>
      </c>
      <c r="C116" s="94"/>
      <c r="D116" s="94"/>
      <c r="E116" s="94"/>
      <c r="F116" s="94"/>
      <c r="G116" s="94"/>
      <c r="H116" s="43">
        <f aca="true" t="shared" si="14" ref="H116:J130">H66</f>
        <v>0</v>
      </c>
      <c r="I116" s="41">
        <f t="shared" si="14"/>
        <v>0</v>
      </c>
      <c r="J116" s="41">
        <f t="shared" si="14"/>
        <v>0</v>
      </c>
      <c r="K116" s="41"/>
      <c r="L116" s="41">
        <f aca="true" t="shared" si="15" ref="L116:N130">L66</f>
        <v>0</v>
      </c>
      <c r="M116" s="59">
        <f t="shared" si="15"/>
        <v>0</v>
      </c>
      <c r="N116" s="94">
        <f t="shared" si="15"/>
        <v>0</v>
      </c>
      <c r="O116" s="94"/>
      <c r="P116" s="94"/>
      <c r="Q116" s="94"/>
      <c r="R116" s="94"/>
      <c r="S116" s="94"/>
      <c r="T116" s="43">
        <f aca="true" t="shared" si="16" ref="T116:V130">T66</f>
        <v>0</v>
      </c>
      <c r="U116" s="41">
        <f t="shared" si="16"/>
        <v>0</v>
      </c>
      <c r="V116" s="41">
        <f t="shared" si="16"/>
        <v>0</v>
      </c>
      <c r="W116" s="41"/>
      <c r="X116" s="60">
        <f aca="true" t="shared" si="17" ref="X116:X130">X66</f>
        <v>0</v>
      </c>
      <c r="Y116" s="5"/>
      <c r="Z116" s="5"/>
      <c r="AC116" s="9"/>
      <c r="AF116" s="42" t="b">
        <v>0</v>
      </c>
      <c r="AG116" s="42">
        <f>COUNTIF(AF116,TRUE)</f>
        <v>0</v>
      </c>
      <c r="AH116" s="1">
        <f>COUNTIF(I116,AC117)*COUNTIF(AG116,"1")</f>
        <v>0</v>
      </c>
      <c r="AI116" s="1">
        <f>COUNTIF(I116,AC119&amp;"*")*COUNTIF(AG116,"1")</f>
        <v>0</v>
      </c>
      <c r="AJ116" s="1">
        <f>COUNTIF(I116,AC121&amp;"*")*COUNTIF(AG116,"1")</f>
        <v>0</v>
      </c>
      <c r="AK116" s="1">
        <f>COUNTIF(I116,AC123&amp;"*")*COUNTIF(AG116,"1")</f>
        <v>0</v>
      </c>
      <c r="AL116" s="1">
        <f>COUNTIF(I116,AC125&amp;"*")*COUNTIF(AG116,"1")</f>
        <v>0</v>
      </c>
      <c r="AM116" s="1">
        <f>COUNTIF(I116,AC127&amp;"*")*COUNTIF(AG116,"1")</f>
        <v>0</v>
      </c>
      <c r="AO116" s="42" t="b">
        <v>0</v>
      </c>
      <c r="AP116" s="42">
        <f>COUNTIF(AO116,TRUE)</f>
        <v>0</v>
      </c>
      <c r="AQ116" s="1">
        <f>COUNTIF(U116,AC117)*COUNTIF(AP116,"1")</f>
        <v>0</v>
      </c>
      <c r="AR116" s="1">
        <f>COUNTIF(U116,AC119&amp;"*")*COUNTIF(AP116,"1")</f>
        <v>0</v>
      </c>
      <c r="AS116" s="1">
        <f>COUNTIF(U116,AC121&amp;"*")*COUNTIF(AP116,"1")</f>
        <v>0</v>
      </c>
      <c r="AT116" s="1">
        <f>COUNTIF(U116,AC123&amp;"*")*COUNTIF(AP116,"1")</f>
        <v>0</v>
      </c>
      <c r="AU116" s="1">
        <f>COUNTIF(U116,AC125&amp;"*")*COUNTIF(AP116,"1")</f>
        <v>0</v>
      </c>
      <c r="AV116" s="1">
        <f>COUNTIF(U116,AC127&amp;"*")*COUNTIF(AP116,"1")</f>
        <v>0</v>
      </c>
    </row>
    <row r="117" spans="1:48" ht="26.25" customHeight="1">
      <c r="A117" s="59">
        <f t="shared" si="13"/>
        <v>0</v>
      </c>
      <c r="B117" s="94">
        <f t="shared" si="13"/>
        <v>0</v>
      </c>
      <c r="C117" s="94"/>
      <c r="D117" s="94"/>
      <c r="E117" s="94"/>
      <c r="F117" s="94"/>
      <c r="G117" s="94"/>
      <c r="H117" s="43">
        <f t="shared" si="14"/>
        <v>0</v>
      </c>
      <c r="I117" s="41">
        <f t="shared" si="14"/>
        <v>0</v>
      </c>
      <c r="J117" s="41">
        <f t="shared" si="14"/>
        <v>0</v>
      </c>
      <c r="K117" s="41"/>
      <c r="L117" s="41">
        <f t="shared" si="15"/>
        <v>0</v>
      </c>
      <c r="M117" s="59">
        <f t="shared" si="15"/>
        <v>0</v>
      </c>
      <c r="N117" s="94">
        <f t="shared" si="15"/>
        <v>0</v>
      </c>
      <c r="O117" s="94"/>
      <c r="P117" s="94"/>
      <c r="Q117" s="94"/>
      <c r="R117" s="94"/>
      <c r="S117" s="94"/>
      <c r="T117" s="43">
        <f t="shared" si="16"/>
        <v>0</v>
      </c>
      <c r="U117" s="41">
        <f t="shared" si="16"/>
        <v>0</v>
      </c>
      <c r="V117" s="41">
        <f t="shared" si="16"/>
        <v>0</v>
      </c>
      <c r="W117" s="41"/>
      <c r="X117" s="60">
        <f t="shared" si="17"/>
        <v>0</v>
      </c>
      <c r="Y117" s="5"/>
      <c r="Z117" s="5"/>
      <c r="AC117" s="44" t="s">
        <v>12</v>
      </c>
      <c r="AD117" s="45">
        <f>COUNTIF(I116:I130,"幼")</f>
        <v>0</v>
      </c>
      <c r="AF117" s="42" t="b">
        <v>0</v>
      </c>
      <c r="AG117" s="42">
        <f>COUNTIF(AF117,TRUE)</f>
        <v>0</v>
      </c>
      <c r="AH117" s="1">
        <f>COUNTIF(I117,AC117)*COUNTIF(AG117,"1")</f>
        <v>0</v>
      </c>
      <c r="AI117" s="1">
        <f>COUNTIF(I117,AC119&amp;"*")*COUNTIF(AG117,"1")</f>
        <v>0</v>
      </c>
      <c r="AJ117" s="1">
        <f>COUNTIF(I117,AC121&amp;"*")*COUNTIF(AG117,"1")</f>
        <v>0</v>
      </c>
      <c r="AK117" s="1">
        <f>COUNTIF(I117,AC123&amp;"*")*COUNTIF(AG117,"1")</f>
        <v>0</v>
      </c>
      <c r="AL117" s="1">
        <f>COUNTIF(I117,AC125&amp;"*")*COUNTIF(AG117,"1")</f>
        <v>0</v>
      </c>
      <c r="AM117" s="1">
        <f>COUNTIF(I117,AC127&amp;"*")*COUNTIF(AG117,"1")</f>
        <v>0</v>
      </c>
      <c r="AO117" s="42" t="b">
        <v>0</v>
      </c>
      <c r="AP117" s="42">
        <f aca="true" t="shared" si="18" ref="AP117:AP130">COUNTIF(AO117,TRUE)</f>
        <v>0</v>
      </c>
      <c r="AQ117" s="1">
        <f>COUNTIF(U117,AC118)*COUNTIF(AP117,"1")</f>
        <v>0</v>
      </c>
      <c r="AR117" s="1">
        <f>COUNTIF(U117,AC119&amp;"*")*COUNTIF(AP117,"1")</f>
        <v>0</v>
      </c>
      <c r="AS117" s="1">
        <f>COUNTIF(U117,AC121&amp;"*")*COUNTIF(AP117,"1")</f>
        <v>0</v>
      </c>
      <c r="AT117" s="1">
        <f>COUNTIF(U117,AC123&amp;"*")*COUNTIF(AP117,"1")</f>
        <v>0</v>
      </c>
      <c r="AU117" s="1">
        <f>COUNTIF(U117,AC125&amp;"*")*COUNTIF(AP117,"1")</f>
        <v>0</v>
      </c>
      <c r="AV117" s="1">
        <f>COUNTIF(U117,AC127&amp;"*")*COUNTIF(AP117,"1")</f>
        <v>0</v>
      </c>
    </row>
    <row r="118" spans="1:48" ht="26.25" customHeight="1">
      <c r="A118" s="59">
        <f t="shared" si="13"/>
        <v>0</v>
      </c>
      <c r="B118" s="94">
        <f t="shared" si="13"/>
        <v>0</v>
      </c>
      <c r="C118" s="94"/>
      <c r="D118" s="94"/>
      <c r="E118" s="94"/>
      <c r="F118" s="94"/>
      <c r="G118" s="94"/>
      <c r="H118" s="43">
        <f t="shared" si="14"/>
        <v>0</v>
      </c>
      <c r="I118" s="41">
        <f t="shared" si="14"/>
        <v>0</v>
      </c>
      <c r="J118" s="41">
        <f t="shared" si="14"/>
        <v>0</v>
      </c>
      <c r="K118" s="41"/>
      <c r="L118" s="41">
        <f t="shared" si="15"/>
        <v>0</v>
      </c>
      <c r="M118" s="59">
        <f t="shared" si="15"/>
        <v>0</v>
      </c>
      <c r="N118" s="94">
        <f t="shared" si="15"/>
        <v>0</v>
      </c>
      <c r="O118" s="94"/>
      <c r="P118" s="94"/>
      <c r="Q118" s="94"/>
      <c r="R118" s="94"/>
      <c r="S118" s="94"/>
      <c r="T118" s="43">
        <f t="shared" si="16"/>
        <v>0</v>
      </c>
      <c r="U118" s="41">
        <f t="shared" si="16"/>
        <v>0</v>
      </c>
      <c r="V118" s="41">
        <f t="shared" si="16"/>
        <v>0</v>
      </c>
      <c r="W118" s="41"/>
      <c r="X118" s="60">
        <f t="shared" si="17"/>
        <v>0</v>
      </c>
      <c r="Y118" s="5"/>
      <c r="Z118" s="5"/>
      <c r="AC118" s="46" t="s">
        <v>12</v>
      </c>
      <c r="AD118" s="47">
        <f>COUNTIF(U116:U130,"幼")</f>
        <v>0</v>
      </c>
      <c r="AF118" s="42" t="b">
        <v>0</v>
      </c>
      <c r="AG118" s="42">
        <f>COUNTIF(AF118,TRUE)</f>
        <v>0</v>
      </c>
      <c r="AH118" s="1">
        <f>COUNTIF(I118,AC117)*COUNTIF(AG118,"1")</f>
        <v>0</v>
      </c>
      <c r="AI118" s="1">
        <f>COUNTIF(I118,AC119&amp;"*")*COUNTIF(AG118,"1")</f>
        <v>0</v>
      </c>
      <c r="AJ118" s="1">
        <f>COUNTIF(I118,AC121&amp;"*")*COUNTIF(AG118,"1")</f>
        <v>0</v>
      </c>
      <c r="AK118" s="1">
        <f>COUNTIF(I118,AC123&amp;"*")*COUNTIF(AG118,"1")</f>
        <v>0</v>
      </c>
      <c r="AL118" s="1">
        <f>COUNTIF(I118,AC125&amp;"*")*COUNTIF(AG118,"1")</f>
        <v>0</v>
      </c>
      <c r="AM118" s="1">
        <f>COUNTIF(I118,AC127&amp;"*")*COUNTIF(AG118,"1")</f>
        <v>0</v>
      </c>
      <c r="AO118" s="42" t="b">
        <v>0</v>
      </c>
      <c r="AP118" s="42">
        <f t="shared" si="18"/>
        <v>0</v>
      </c>
      <c r="AQ118" s="1">
        <f>COUNTIF(U118,AC117)*COUNTIF(AP118,"1")</f>
        <v>0</v>
      </c>
      <c r="AR118" s="1">
        <f>COUNTIF(U118,AC119&amp;"*")*COUNTIF(AP118,"1")</f>
        <v>0</v>
      </c>
      <c r="AS118" s="1">
        <f>COUNTIF(U118,AC121&amp;"*")*COUNTIF(AP118,"1")</f>
        <v>0</v>
      </c>
      <c r="AT118" s="1">
        <f>COUNTIF(U118,AC123&amp;"*")*COUNTIF(AP118,"1")</f>
        <v>0</v>
      </c>
      <c r="AU118" s="1">
        <f>COUNTIF(U118,AC125&amp;"*")*COUNTIF(AP118,"1")</f>
        <v>0</v>
      </c>
      <c r="AV118" s="1">
        <f>COUNTIF(U118,AC127&amp;"*")*COUNTIF(AP118,"1")</f>
        <v>0</v>
      </c>
    </row>
    <row r="119" spans="1:48" ht="26.25" customHeight="1">
      <c r="A119" s="59">
        <f t="shared" si="13"/>
        <v>0</v>
      </c>
      <c r="B119" s="94">
        <f t="shared" si="13"/>
        <v>0</v>
      </c>
      <c r="C119" s="94"/>
      <c r="D119" s="94"/>
      <c r="E119" s="94"/>
      <c r="F119" s="94"/>
      <c r="G119" s="94"/>
      <c r="H119" s="43">
        <f t="shared" si="14"/>
        <v>0</v>
      </c>
      <c r="I119" s="41">
        <f t="shared" si="14"/>
        <v>0</v>
      </c>
      <c r="J119" s="41">
        <f t="shared" si="14"/>
        <v>0</v>
      </c>
      <c r="K119" s="41"/>
      <c r="L119" s="41">
        <f t="shared" si="15"/>
        <v>0</v>
      </c>
      <c r="M119" s="59">
        <f t="shared" si="15"/>
        <v>0</v>
      </c>
      <c r="N119" s="94">
        <f t="shared" si="15"/>
        <v>0</v>
      </c>
      <c r="O119" s="94"/>
      <c r="P119" s="94"/>
      <c r="Q119" s="94"/>
      <c r="R119" s="94"/>
      <c r="S119" s="94"/>
      <c r="T119" s="43">
        <f t="shared" si="16"/>
        <v>0</v>
      </c>
      <c r="U119" s="41">
        <f t="shared" si="16"/>
        <v>0</v>
      </c>
      <c r="V119" s="41">
        <f t="shared" si="16"/>
        <v>0</v>
      </c>
      <c r="W119" s="41"/>
      <c r="X119" s="60">
        <f t="shared" si="17"/>
        <v>0</v>
      </c>
      <c r="Y119" s="5"/>
      <c r="Z119" s="5"/>
      <c r="AC119" s="46" t="s">
        <v>13</v>
      </c>
      <c r="AD119" s="47">
        <f>COUNTIF(I116:I130,AC119&amp;"*")</f>
        <v>0</v>
      </c>
      <c r="AF119" s="42" t="b">
        <v>0</v>
      </c>
      <c r="AG119" s="42">
        <f aca="true" t="shared" si="19" ref="AG119:AG130">COUNTIF(AF119,TRUE)</f>
        <v>0</v>
      </c>
      <c r="AH119" s="1">
        <f>COUNTIF(I119,AC117)*COUNTIF(AG119,"1")</f>
        <v>0</v>
      </c>
      <c r="AI119" s="1">
        <f>COUNTIF(I119,AC119&amp;"*")*COUNTIF(AG119,"1")</f>
        <v>0</v>
      </c>
      <c r="AJ119" s="1">
        <f>COUNTIF(I119,AC121&amp;"*")*COUNTIF(AG119,"1")</f>
        <v>0</v>
      </c>
      <c r="AK119" s="1">
        <f>COUNTIF(I119,AC123&amp;"*")*COUNTIF(AG119,"1")</f>
        <v>0</v>
      </c>
      <c r="AL119" s="1">
        <f>COUNTIF(I119,AC125&amp;"*")*COUNTIF(AG119,"1")</f>
        <v>0</v>
      </c>
      <c r="AM119" s="1">
        <f>COUNTIF(I119,AC127&amp;"*")*COUNTIF(AG119,"1")</f>
        <v>0</v>
      </c>
      <c r="AO119" s="42" t="b">
        <v>0</v>
      </c>
      <c r="AP119" s="42">
        <f t="shared" si="18"/>
        <v>0</v>
      </c>
      <c r="AQ119" s="1">
        <f>COUNTIF(U119,AC117)*COUNTIF(AP119,"1")</f>
        <v>0</v>
      </c>
      <c r="AR119" s="1">
        <f>COUNTIF(U119,AC119&amp;"*")*COUNTIF(AP119,"1")</f>
        <v>0</v>
      </c>
      <c r="AS119" s="1">
        <f>COUNTIF(U119,AC121&amp;"*")*COUNTIF(AP119,"1")</f>
        <v>0</v>
      </c>
      <c r="AT119" s="1">
        <f>COUNTIF(U119,AC123&amp;"*")*COUNTIF(AP119,"1")</f>
        <v>0</v>
      </c>
      <c r="AU119" s="1">
        <f>COUNTIF(U119,AC125&amp;"*")*COUNTIF(AP119,"1")</f>
        <v>0</v>
      </c>
      <c r="AV119" s="1">
        <f>COUNTIF(U119,AC127&amp;"*")*COUNTIF(AP119,"1")</f>
        <v>0</v>
      </c>
    </row>
    <row r="120" spans="1:48" ht="26.25" customHeight="1">
      <c r="A120" s="59">
        <f t="shared" si="13"/>
        <v>0</v>
      </c>
      <c r="B120" s="94">
        <f t="shared" si="13"/>
        <v>0</v>
      </c>
      <c r="C120" s="94"/>
      <c r="D120" s="94"/>
      <c r="E120" s="94"/>
      <c r="F120" s="94"/>
      <c r="G120" s="94"/>
      <c r="H120" s="43">
        <f t="shared" si="14"/>
        <v>0</v>
      </c>
      <c r="I120" s="41">
        <f t="shared" si="14"/>
        <v>0</v>
      </c>
      <c r="J120" s="41">
        <f t="shared" si="14"/>
        <v>0</v>
      </c>
      <c r="K120" s="41"/>
      <c r="L120" s="41">
        <f t="shared" si="15"/>
        <v>0</v>
      </c>
      <c r="M120" s="59">
        <f t="shared" si="15"/>
        <v>0</v>
      </c>
      <c r="N120" s="94">
        <f t="shared" si="15"/>
        <v>0</v>
      </c>
      <c r="O120" s="94"/>
      <c r="P120" s="94"/>
      <c r="Q120" s="94"/>
      <c r="R120" s="94"/>
      <c r="S120" s="94"/>
      <c r="T120" s="43">
        <f t="shared" si="16"/>
        <v>0</v>
      </c>
      <c r="U120" s="41">
        <f t="shared" si="16"/>
        <v>0</v>
      </c>
      <c r="V120" s="41">
        <f t="shared" si="16"/>
        <v>0</v>
      </c>
      <c r="W120" s="41"/>
      <c r="X120" s="60">
        <f t="shared" si="17"/>
        <v>0</v>
      </c>
      <c r="Y120" s="5"/>
      <c r="Z120" s="5"/>
      <c r="AC120" s="46" t="s">
        <v>13</v>
      </c>
      <c r="AD120" s="47">
        <f>COUNTIF(U116:U130,AC120&amp;"*")</f>
        <v>0</v>
      </c>
      <c r="AF120" s="42" t="b">
        <v>0</v>
      </c>
      <c r="AG120" s="42">
        <f t="shared" si="19"/>
        <v>0</v>
      </c>
      <c r="AH120" s="1">
        <f>COUNTIF(I120,AC117)*COUNTIF(AG120,"1")</f>
        <v>0</v>
      </c>
      <c r="AI120" s="1">
        <f>COUNTIF(I120,AC119&amp;"*")*COUNTIF(AG120,"1")</f>
        <v>0</v>
      </c>
      <c r="AJ120" s="1">
        <f>COUNTIF(I120,AC121&amp;"*")*COUNTIF(AG120,"1")</f>
        <v>0</v>
      </c>
      <c r="AK120" s="1">
        <f>COUNTIF(I120,AC123&amp;"*")*COUNTIF(AG120,"1")</f>
        <v>0</v>
      </c>
      <c r="AL120" s="1">
        <f>COUNTIF(I120,AC125&amp;"*")*COUNTIF(AG120,"1")</f>
        <v>0</v>
      </c>
      <c r="AM120" s="1">
        <f>COUNTIF(I120,AC127&amp;"*")*COUNTIF(AG120,"1")</f>
        <v>0</v>
      </c>
      <c r="AO120" s="42" t="b">
        <v>0</v>
      </c>
      <c r="AP120" s="42">
        <f t="shared" si="18"/>
        <v>0</v>
      </c>
      <c r="AQ120" s="1">
        <f>COUNTIF(U120,AC117)*COUNTIF(AP120,"1")</f>
        <v>0</v>
      </c>
      <c r="AR120" s="1">
        <f>COUNTIF(U120,AC119&amp;"*")*COUNTIF(AP120,"1")</f>
        <v>0</v>
      </c>
      <c r="AS120" s="1">
        <f>COUNTIF(U120,AC121&amp;"*")*COUNTIF(AP120,"1")</f>
        <v>0</v>
      </c>
      <c r="AT120" s="1">
        <f>COUNTIF(U120,AC123&amp;"*")*COUNTIF(AP120,"1")</f>
        <v>0</v>
      </c>
      <c r="AU120" s="1">
        <f>COUNTIF(U120,AC125&amp;"*")*COUNTIF(AP120,"1")</f>
        <v>0</v>
      </c>
      <c r="AV120" s="1">
        <f>COUNTIF(U120,AC127&amp;"*")*COUNTIF(AP120,"1")</f>
        <v>0</v>
      </c>
    </row>
    <row r="121" spans="1:48" ht="26.25" customHeight="1">
      <c r="A121" s="59">
        <f t="shared" si="13"/>
        <v>0</v>
      </c>
      <c r="B121" s="94">
        <f t="shared" si="13"/>
        <v>0</v>
      </c>
      <c r="C121" s="94"/>
      <c r="D121" s="94"/>
      <c r="E121" s="94"/>
      <c r="F121" s="94"/>
      <c r="G121" s="94"/>
      <c r="H121" s="43">
        <f t="shared" si="14"/>
        <v>0</v>
      </c>
      <c r="I121" s="41">
        <f t="shared" si="14"/>
        <v>0</v>
      </c>
      <c r="J121" s="41">
        <f t="shared" si="14"/>
        <v>0</v>
      </c>
      <c r="K121" s="41"/>
      <c r="L121" s="41">
        <f t="shared" si="15"/>
        <v>0</v>
      </c>
      <c r="M121" s="59">
        <f t="shared" si="15"/>
        <v>0</v>
      </c>
      <c r="N121" s="94">
        <f t="shared" si="15"/>
        <v>0</v>
      </c>
      <c r="O121" s="94"/>
      <c r="P121" s="94"/>
      <c r="Q121" s="94"/>
      <c r="R121" s="94"/>
      <c r="S121" s="94"/>
      <c r="T121" s="43">
        <f t="shared" si="16"/>
        <v>0</v>
      </c>
      <c r="U121" s="41">
        <f t="shared" si="16"/>
        <v>0</v>
      </c>
      <c r="V121" s="41">
        <f t="shared" si="16"/>
        <v>0</v>
      </c>
      <c r="W121" s="41"/>
      <c r="X121" s="60">
        <f t="shared" si="17"/>
        <v>0</v>
      </c>
      <c r="Y121" s="5"/>
      <c r="Z121" s="5"/>
      <c r="AC121" s="46" t="s">
        <v>14</v>
      </c>
      <c r="AD121" s="47">
        <f>COUNTIF(I116:I130,AC121&amp;"*")</f>
        <v>0</v>
      </c>
      <c r="AF121" s="42" t="b">
        <v>0</v>
      </c>
      <c r="AG121" s="42">
        <f t="shared" si="19"/>
        <v>0</v>
      </c>
      <c r="AH121" s="1">
        <f>COUNTIF(I121,AC117)*COUNTIF(AG121,"1")</f>
        <v>0</v>
      </c>
      <c r="AI121" s="1">
        <f>COUNTIF(I121,AC119&amp;"*")*COUNTIF(AG121,"1")</f>
        <v>0</v>
      </c>
      <c r="AJ121" s="1">
        <f>COUNTIF(I121,AC121&amp;"*")*COUNTIF(AG121,"1")</f>
        <v>0</v>
      </c>
      <c r="AK121" s="1">
        <f>COUNTIF(I121,AC123&amp;"*")*COUNTIF(AG121,"1")</f>
        <v>0</v>
      </c>
      <c r="AL121" s="1">
        <f>COUNTIF(I121,AC125&amp;"*")*COUNTIF(AG121,"1")</f>
        <v>0</v>
      </c>
      <c r="AM121" s="1">
        <f>COUNTIF(I121,AC127&amp;"*")*COUNTIF(AG121,"1")</f>
        <v>0</v>
      </c>
      <c r="AO121" s="42" t="b">
        <v>0</v>
      </c>
      <c r="AP121" s="42">
        <f t="shared" si="18"/>
        <v>0</v>
      </c>
      <c r="AQ121" s="1">
        <f>COUNTIF(U121,AC117)*COUNTIF(AP121,"1")</f>
        <v>0</v>
      </c>
      <c r="AR121" s="1">
        <f>COUNTIF(U121,AC119&amp;"*")*COUNTIF(AP121,"1")</f>
        <v>0</v>
      </c>
      <c r="AS121" s="1">
        <f>COUNTIF(U121,AC121&amp;"*")*COUNTIF(AP121,"1")</f>
        <v>0</v>
      </c>
      <c r="AT121" s="1">
        <f>COUNTIF(U121,AC123&amp;"*")*COUNTIF(AP121,"1")</f>
        <v>0</v>
      </c>
      <c r="AU121" s="1">
        <f>COUNTIF(U121,AC125&amp;"*")*COUNTIF(AP121,"1")</f>
        <v>0</v>
      </c>
      <c r="AV121" s="1">
        <f>COUNTIF(U121,AC127&amp;"*")*COUNTIF(AP121,"1")</f>
        <v>0</v>
      </c>
    </row>
    <row r="122" spans="1:48" ht="26.25" customHeight="1">
      <c r="A122" s="59">
        <f t="shared" si="13"/>
        <v>0</v>
      </c>
      <c r="B122" s="94">
        <f t="shared" si="13"/>
        <v>0</v>
      </c>
      <c r="C122" s="94"/>
      <c r="D122" s="94"/>
      <c r="E122" s="94"/>
      <c r="F122" s="94"/>
      <c r="G122" s="94"/>
      <c r="H122" s="43">
        <f t="shared" si="14"/>
        <v>0</v>
      </c>
      <c r="I122" s="41">
        <f t="shared" si="14"/>
        <v>0</v>
      </c>
      <c r="J122" s="41">
        <f t="shared" si="14"/>
        <v>0</v>
      </c>
      <c r="K122" s="41"/>
      <c r="L122" s="41">
        <f t="shared" si="15"/>
        <v>0</v>
      </c>
      <c r="M122" s="59">
        <f t="shared" si="15"/>
        <v>0</v>
      </c>
      <c r="N122" s="94">
        <f t="shared" si="15"/>
        <v>0</v>
      </c>
      <c r="O122" s="94"/>
      <c r="P122" s="94"/>
      <c r="Q122" s="94"/>
      <c r="R122" s="94"/>
      <c r="S122" s="94"/>
      <c r="T122" s="43">
        <f t="shared" si="16"/>
        <v>0</v>
      </c>
      <c r="U122" s="41">
        <f t="shared" si="16"/>
        <v>0</v>
      </c>
      <c r="V122" s="41">
        <f t="shared" si="16"/>
        <v>0</v>
      </c>
      <c r="W122" s="41"/>
      <c r="X122" s="60">
        <f t="shared" si="17"/>
        <v>0</v>
      </c>
      <c r="Y122" s="5"/>
      <c r="Z122" s="5"/>
      <c r="AC122" s="46" t="s">
        <v>14</v>
      </c>
      <c r="AD122" s="47">
        <f>COUNTIF(U116:U130,AC122&amp;"*")</f>
        <v>0</v>
      </c>
      <c r="AF122" s="42" t="b">
        <v>0</v>
      </c>
      <c r="AG122" s="42">
        <f t="shared" si="19"/>
        <v>0</v>
      </c>
      <c r="AH122" s="1">
        <f>COUNTIF(I122,AC117)*COUNTIF(AG122,"1")</f>
        <v>0</v>
      </c>
      <c r="AI122" s="1">
        <f>COUNTIF(I122,AC119&amp;"*")*COUNTIF(AG122,"1")</f>
        <v>0</v>
      </c>
      <c r="AJ122" s="1">
        <f>COUNTIF(I122,AC121&amp;"*")*COUNTIF(AG122,"1")</f>
        <v>0</v>
      </c>
      <c r="AK122" s="1">
        <f>COUNTIF(I122,AC123&amp;"*")*COUNTIF(AG122,"1")</f>
        <v>0</v>
      </c>
      <c r="AL122" s="1">
        <f>COUNTIF(I122,AC125&amp;"*")*COUNTIF(AG122,"1")</f>
        <v>0</v>
      </c>
      <c r="AM122" s="1">
        <f>COUNTIF(I122,AC127&amp;"*")*COUNTIF(AG122,"1")</f>
        <v>0</v>
      </c>
      <c r="AO122" s="42" t="b">
        <v>0</v>
      </c>
      <c r="AP122" s="42">
        <f t="shared" si="18"/>
        <v>0</v>
      </c>
      <c r="AQ122" s="1">
        <f>COUNTIF(U122,AC117)*COUNTIF(AP122,"1")</f>
        <v>0</v>
      </c>
      <c r="AR122" s="1">
        <f>COUNTIF(U122,AC119&amp;"*")*COUNTIF(AP122,"1")</f>
        <v>0</v>
      </c>
      <c r="AS122" s="1">
        <f>COUNTIF(U122,AC121&amp;"*")*COUNTIF(AP122,"1")</f>
        <v>0</v>
      </c>
      <c r="AT122" s="1">
        <f>COUNTIF(U122,AC123&amp;"*")*COUNTIF(AP122,"1")</f>
        <v>0</v>
      </c>
      <c r="AU122" s="1">
        <f>COUNTIF(U122,AC125&amp;"*")*COUNTIF(AP122,"1")</f>
        <v>0</v>
      </c>
      <c r="AV122" s="1">
        <f>COUNTIF(U122,AC127&amp;"*")*COUNTIF(AP122,"1")</f>
        <v>0</v>
      </c>
    </row>
    <row r="123" spans="1:48" ht="26.25" customHeight="1">
      <c r="A123" s="59">
        <f t="shared" si="13"/>
        <v>0</v>
      </c>
      <c r="B123" s="94">
        <f t="shared" si="13"/>
        <v>0</v>
      </c>
      <c r="C123" s="94"/>
      <c r="D123" s="94"/>
      <c r="E123" s="94"/>
      <c r="F123" s="94"/>
      <c r="G123" s="94"/>
      <c r="H123" s="43">
        <f t="shared" si="14"/>
        <v>0</v>
      </c>
      <c r="I123" s="41">
        <f t="shared" si="14"/>
        <v>0</v>
      </c>
      <c r="J123" s="41">
        <f t="shared" si="14"/>
        <v>0</v>
      </c>
      <c r="K123" s="41"/>
      <c r="L123" s="41">
        <f t="shared" si="15"/>
        <v>0</v>
      </c>
      <c r="M123" s="59">
        <f t="shared" si="15"/>
        <v>0</v>
      </c>
      <c r="N123" s="94">
        <f t="shared" si="15"/>
        <v>0</v>
      </c>
      <c r="O123" s="94"/>
      <c r="P123" s="94"/>
      <c r="Q123" s="94"/>
      <c r="R123" s="94"/>
      <c r="S123" s="94"/>
      <c r="T123" s="43">
        <f t="shared" si="16"/>
        <v>0</v>
      </c>
      <c r="U123" s="41">
        <f t="shared" si="16"/>
        <v>0</v>
      </c>
      <c r="V123" s="41">
        <f t="shared" si="16"/>
        <v>0</v>
      </c>
      <c r="W123" s="41"/>
      <c r="X123" s="60">
        <f t="shared" si="17"/>
        <v>0</v>
      </c>
      <c r="Y123" s="5"/>
      <c r="Z123" s="5"/>
      <c r="AC123" s="46" t="s">
        <v>15</v>
      </c>
      <c r="AD123" s="47">
        <f>COUNTIF(I116:I130,AC123&amp;"*")</f>
        <v>0</v>
      </c>
      <c r="AF123" s="42" t="b">
        <v>0</v>
      </c>
      <c r="AG123" s="42">
        <f t="shared" si="19"/>
        <v>0</v>
      </c>
      <c r="AH123" s="1">
        <f>COUNTIF(I123,AC117)*COUNTIF(AG123,"1")</f>
        <v>0</v>
      </c>
      <c r="AI123" s="1">
        <f>COUNTIF(I123,AC119&amp;"*")*COUNTIF(AG123,"1")</f>
        <v>0</v>
      </c>
      <c r="AJ123" s="1">
        <f>COUNTIF(I123,AC121&amp;"*")*COUNTIF(AG123,"1")</f>
        <v>0</v>
      </c>
      <c r="AK123" s="1">
        <f>COUNTIF(I123,AC123&amp;"*")*COUNTIF(AG123,"1")</f>
        <v>0</v>
      </c>
      <c r="AL123" s="1">
        <f>COUNTIF(I123,AC125&amp;"*")*COUNTIF(AG123,"1")</f>
        <v>0</v>
      </c>
      <c r="AM123" s="1">
        <f>COUNTIF(I123,AC127&amp;"*")*COUNTIF(AG123,"1")</f>
        <v>0</v>
      </c>
      <c r="AO123" s="42" t="b">
        <v>0</v>
      </c>
      <c r="AP123" s="42">
        <f t="shared" si="18"/>
        <v>0</v>
      </c>
      <c r="AQ123" s="1">
        <f>COUNTIF(U123,AC117)*COUNTIF(AP123,"1")</f>
        <v>0</v>
      </c>
      <c r="AR123" s="1">
        <f>COUNTIF(U123,AC119&amp;"*")*COUNTIF(AP123,"1")</f>
        <v>0</v>
      </c>
      <c r="AS123" s="1">
        <f>COUNTIF(U123,AC121&amp;"*")*COUNTIF(AP123,"1")</f>
        <v>0</v>
      </c>
      <c r="AT123" s="1">
        <f>COUNTIF(U123,AC124&amp;"*")*COUNTIF(AP123,"1")</f>
        <v>0</v>
      </c>
      <c r="AU123" s="1">
        <f>COUNTIF(U123,AC125&amp;"*")*COUNTIF(AP123,"1")</f>
        <v>0</v>
      </c>
      <c r="AV123" s="1">
        <f>COUNTIF(U123,AC127&amp;"*")*COUNTIF(AP123,"1")</f>
        <v>0</v>
      </c>
    </row>
    <row r="124" spans="1:48" ht="26.25" customHeight="1">
      <c r="A124" s="59">
        <f t="shared" si="13"/>
        <v>0</v>
      </c>
      <c r="B124" s="94">
        <f t="shared" si="13"/>
        <v>0</v>
      </c>
      <c r="C124" s="94"/>
      <c r="D124" s="94"/>
      <c r="E124" s="94"/>
      <c r="F124" s="94"/>
      <c r="G124" s="94"/>
      <c r="H124" s="43">
        <f t="shared" si="14"/>
        <v>0</v>
      </c>
      <c r="I124" s="41">
        <f t="shared" si="14"/>
        <v>0</v>
      </c>
      <c r="J124" s="41">
        <f t="shared" si="14"/>
        <v>0</v>
      </c>
      <c r="K124" s="41"/>
      <c r="L124" s="41">
        <f t="shared" si="15"/>
        <v>0</v>
      </c>
      <c r="M124" s="59">
        <f t="shared" si="15"/>
        <v>0</v>
      </c>
      <c r="N124" s="94">
        <f t="shared" si="15"/>
        <v>0</v>
      </c>
      <c r="O124" s="94"/>
      <c r="P124" s="94"/>
      <c r="Q124" s="94"/>
      <c r="R124" s="94"/>
      <c r="S124" s="94"/>
      <c r="T124" s="43">
        <f t="shared" si="16"/>
        <v>0</v>
      </c>
      <c r="U124" s="41">
        <f t="shared" si="16"/>
        <v>0</v>
      </c>
      <c r="V124" s="41">
        <f t="shared" si="16"/>
        <v>0</v>
      </c>
      <c r="W124" s="41"/>
      <c r="X124" s="60">
        <f t="shared" si="17"/>
        <v>0</v>
      </c>
      <c r="Y124" s="5"/>
      <c r="Z124" s="5"/>
      <c r="AC124" s="46" t="s">
        <v>15</v>
      </c>
      <c r="AD124" s="47">
        <f>COUNTIF(U116:U130,AC124&amp;"*")</f>
        <v>0</v>
      </c>
      <c r="AF124" s="42" t="b">
        <v>0</v>
      </c>
      <c r="AG124" s="42">
        <f t="shared" si="19"/>
        <v>0</v>
      </c>
      <c r="AH124" s="1">
        <f>COUNTIF(I124,AC117)*COUNTIF(AG124,"1")</f>
        <v>0</v>
      </c>
      <c r="AI124" s="1">
        <f>COUNTIF(I124,AC119&amp;"*")*COUNTIF(AG124,"1")</f>
        <v>0</v>
      </c>
      <c r="AJ124" s="1">
        <f>COUNTIF(I124,AC121&amp;"*")*COUNTIF(AG124,"1")</f>
        <v>0</v>
      </c>
      <c r="AK124" s="1">
        <f>COUNTIF(I124,AC123&amp;"*")*COUNTIF(AG124,"1")</f>
        <v>0</v>
      </c>
      <c r="AL124" s="1">
        <f>COUNTIF(I124,AC125&amp;"*")*COUNTIF(AG124,"1")</f>
        <v>0</v>
      </c>
      <c r="AM124" s="1">
        <f>COUNTIF(I124,AC127&amp;"*")*COUNTIF(AG124,"1")</f>
        <v>0</v>
      </c>
      <c r="AO124" s="42" t="b">
        <v>0</v>
      </c>
      <c r="AP124" s="42">
        <f t="shared" si="18"/>
        <v>0</v>
      </c>
      <c r="AQ124" s="1">
        <f>COUNTIF(U124,AC117)*COUNTIF(AP124,"1")</f>
        <v>0</v>
      </c>
      <c r="AR124" s="1">
        <f>COUNTIF(U124,AC119&amp;"*")*COUNTIF(AP124,"1")</f>
        <v>0</v>
      </c>
      <c r="AS124" s="1">
        <f>COUNTIF(U124,AC121&amp;"*")*COUNTIF(AP124,"1")</f>
        <v>0</v>
      </c>
      <c r="AT124" s="1">
        <f>COUNTIF(U124,AC123&amp;"*")*COUNTIF(AP124,"1")</f>
        <v>0</v>
      </c>
      <c r="AU124" s="1">
        <f>COUNTIF(U124,AC125&amp;"*")*COUNTIF(AP124,"1")</f>
        <v>0</v>
      </c>
      <c r="AV124" s="1">
        <f>COUNTIF(U124,AC127&amp;"*")*COUNTIF(AP124,"1")</f>
        <v>0</v>
      </c>
    </row>
    <row r="125" spans="1:48" ht="26.25" customHeight="1">
      <c r="A125" s="59">
        <f t="shared" si="13"/>
        <v>0</v>
      </c>
      <c r="B125" s="94">
        <f t="shared" si="13"/>
        <v>0</v>
      </c>
      <c r="C125" s="94"/>
      <c r="D125" s="94"/>
      <c r="E125" s="94"/>
      <c r="F125" s="94"/>
      <c r="G125" s="94"/>
      <c r="H125" s="43">
        <f t="shared" si="14"/>
        <v>0</v>
      </c>
      <c r="I125" s="41">
        <f t="shared" si="14"/>
        <v>0</v>
      </c>
      <c r="J125" s="41">
        <f t="shared" si="14"/>
        <v>0</v>
      </c>
      <c r="K125" s="41"/>
      <c r="L125" s="41">
        <f t="shared" si="15"/>
        <v>0</v>
      </c>
      <c r="M125" s="59">
        <f t="shared" si="15"/>
        <v>0</v>
      </c>
      <c r="N125" s="94">
        <f t="shared" si="15"/>
        <v>0</v>
      </c>
      <c r="O125" s="94"/>
      <c r="P125" s="94"/>
      <c r="Q125" s="94"/>
      <c r="R125" s="94"/>
      <c r="S125" s="94"/>
      <c r="T125" s="43">
        <f t="shared" si="16"/>
        <v>0</v>
      </c>
      <c r="U125" s="41">
        <f t="shared" si="16"/>
        <v>0</v>
      </c>
      <c r="V125" s="41">
        <f t="shared" si="16"/>
        <v>0</v>
      </c>
      <c r="W125" s="41"/>
      <c r="X125" s="60">
        <f t="shared" si="17"/>
        <v>0</v>
      </c>
      <c r="Y125" s="5"/>
      <c r="Z125" s="5"/>
      <c r="AC125" s="46" t="s">
        <v>16</v>
      </c>
      <c r="AD125" s="47">
        <f>COUNTIF(I116:I130,AC125&amp;"*")</f>
        <v>0</v>
      </c>
      <c r="AF125" s="42" t="b">
        <v>0</v>
      </c>
      <c r="AG125" s="42">
        <f t="shared" si="19"/>
        <v>0</v>
      </c>
      <c r="AH125" s="1">
        <f>COUNTIF(I125,AC117)*COUNTIF(AG125,"1")</f>
        <v>0</v>
      </c>
      <c r="AI125" s="1">
        <f>COUNTIF(I125,AC119&amp;"*")*COUNTIF(AG125,"1")</f>
        <v>0</v>
      </c>
      <c r="AJ125" s="1">
        <f>COUNTIF(I125,AC121&amp;"*")*COUNTIF(AG125,"1")</f>
        <v>0</v>
      </c>
      <c r="AK125" s="1">
        <f>COUNTIF(I125,AC123&amp;"*")*COUNTIF(AG125,"1")</f>
        <v>0</v>
      </c>
      <c r="AL125" s="1">
        <f>COUNTIF(I125,AC125&amp;"*")*COUNTIF(AG125,"1")</f>
        <v>0</v>
      </c>
      <c r="AM125" s="1">
        <f>COUNTIF(I125,AC127&amp;"*")*COUNTIF(AG125,"1")</f>
        <v>0</v>
      </c>
      <c r="AO125" s="42" t="b">
        <v>0</v>
      </c>
      <c r="AP125" s="42">
        <f t="shared" si="18"/>
        <v>0</v>
      </c>
      <c r="AQ125" s="1">
        <f>COUNTIF(U125,AC117)*COUNTIF(AP125,"1")</f>
        <v>0</v>
      </c>
      <c r="AR125" s="1">
        <f>COUNTIF(U125,AC119&amp;"*")*COUNTIF(AP125,"1")</f>
        <v>0</v>
      </c>
      <c r="AS125" s="1">
        <f>COUNTIF(U125,AC121&amp;"*")*COUNTIF(AP125,"1")</f>
        <v>0</v>
      </c>
      <c r="AT125" s="1">
        <f>COUNTIF(U125,AC123&amp;"*")*COUNTIF(AP125,"1")</f>
        <v>0</v>
      </c>
      <c r="AU125" s="1">
        <f>COUNTIF(U125,AC125&amp;"*")*COUNTIF(AP125,"1")</f>
        <v>0</v>
      </c>
      <c r="AV125" s="1">
        <f>COUNTIF(U125,AC127&amp;"*")*COUNTIF(AP125,"1")</f>
        <v>0</v>
      </c>
    </row>
    <row r="126" spans="1:48" ht="26.25" customHeight="1">
      <c r="A126" s="59">
        <f t="shared" si="13"/>
        <v>0</v>
      </c>
      <c r="B126" s="94">
        <f t="shared" si="13"/>
        <v>0</v>
      </c>
      <c r="C126" s="94"/>
      <c r="D126" s="94"/>
      <c r="E126" s="94"/>
      <c r="F126" s="94"/>
      <c r="G126" s="94"/>
      <c r="H126" s="43">
        <f t="shared" si="14"/>
        <v>0</v>
      </c>
      <c r="I126" s="41">
        <f t="shared" si="14"/>
        <v>0</v>
      </c>
      <c r="J126" s="41">
        <f t="shared" si="14"/>
        <v>0</v>
      </c>
      <c r="K126" s="41"/>
      <c r="L126" s="41">
        <f t="shared" si="15"/>
        <v>0</v>
      </c>
      <c r="M126" s="59">
        <f t="shared" si="15"/>
        <v>0</v>
      </c>
      <c r="N126" s="94">
        <f t="shared" si="15"/>
        <v>0</v>
      </c>
      <c r="O126" s="94"/>
      <c r="P126" s="94"/>
      <c r="Q126" s="94"/>
      <c r="R126" s="94"/>
      <c r="S126" s="94"/>
      <c r="T126" s="43">
        <f t="shared" si="16"/>
        <v>0</v>
      </c>
      <c r="U126" s="41">
        <f t="shared" si="16"/>
        <v>0</v>
      </c>
      <c r="V126" s="41">
        <f t="shared" si="16"/>
        <v>0</v>
      </c>
      <c r="W126" s="41"/>
      <c r="X126" s="60">
        <f t="shared" si="17"/>
        <v>0</v>
      </c>
      <c r="Y126" s="5"/>
      <c r="Z126" s="5"/>
      <c r="AC126" s="46" t="s">
        <v>16</v>
      </c>
      <c r="AD126" s="47">
        <f>COUNTIF(U116:U130,AC126&amp;"*")</f>
        <v>0</v>
      </c>
      <c r="AF126" s="42" t="b">
        <v>0</v>
      </c>
      <c r="AG126" s="42">
        <f t="shared" si="19"/>
        <v>0</v>
      </c>
      <c r="AH126" s="1">
        <f>COUNTIF(I126,AC117)*COUNTIF(AG126,"1")</f>
        <v>0</v>
      </c>
      <c r="AI126" s="1">
        <f>COUNTIF(I126,AC119&amp;"*")*COUNTIF(AG126,"1")</f>
        <v>0</v>
      </c>
      <c r="AJ126" s="1">
        <f>COUNTIF(I126,AC121&amp;"*")*COUNTIF(AG126,"1")</f>
        <v>0</v>
      </c>
      <c r="AK126" s="1">
        <f>COUNTIF(I126,AC123&amp;"*")*COUNTIF(AG126,"1")</f>
        <v>0</v>
      </c>
      <c r="AL126" s="1">
        <f>COUNTIF(I126,AC125&amp;"*")*COUNTIF(AG126,"1")</f>
        <v>0</v>
      </c>
      <c r="AM126" s="1">
        <f>COUNTIF(I126,AC127&amp;"*")*COUNTIF(AG126,"1")</f>
        <v>0</v>
      </c>
      <c r="AO126" s="42" t="b">
        <v>0</v>
      </c>
      <c r="AP126" s="42">
        <f t="shared" si="18"/>
        <v>0</v>
      </c>
      <c r="AQ126" s="1">
        <f>COUNTIF(U126,AC117)*COUNTIF(AP126,"1")</f>
        <v>0</v>
      </c>
      <c r="AR126" s="1">
        <f>COUNTIF(U126,AC119&amp;"*")*COUNTIF(AP126,"1")</f>
        <v>0</v>
      </c>
      <c r="AS126" s="1">
        <f>COUNTIF(U126,AC121&amp;"*")*COUNTIF(AP126,"1")</f>
        <v>0</v>
      </c>
      <c r="AT126" s="1">
        <f>COUNTIF(U126,AC123&amp;"*")*COUNTIF(AP126,"1")</f>
        <v>0</v>
      </c>
      <c r="AU126" s="1">
        <f>COUNTIF(U126,AC125&amp;"*")*COUNTIF(AP126,"1")</f>
        <v>0</v>
      </c>
      <c r="AV126" s="1">
        <f>COUNTIF(U126,AC127&amp;"*")*COUNTIF(AP126,"1")</f>
        <v>0</v>
      </c>
    </row>
    <row r="127" spans="1:48" ht="26.25" customHeight="1">
      <c r="A127" s="59">
        <f t="shared" si="13"/>
        <v>0</v>
      </c>
      <c r="B127" s="94">
        <f t="shared" si="13"/>
        <v>0</v>
      </c>
      <c r="C127" s="94"/>
      <c r="D127" s="94"/>
      <c r="E127" s="94"/>
      <c r="F127" s="94"/>
      <c r="G127" s="94"/>
      <c r="H127" s="43">
        <f t="shared" si="14"/>
        <v>0</v>
      </c>
      <c r="I127" s="41">
        <f t="shared" si="14"/>
        <v>0</v>
      </c>
      <c r="J127" s="41">
        <f t="shared" si="14"/>
        <v>0</v>
      </c>
      <c r="K127" s="41"/>
      <c r="L127" s="41">
        <f t="shared" si="15"/>
        <v>0</v>
      </c>
      <c r="M127" s="59">
        <f t="shared" si="15"/>
        <v>0</v>
      </c>
      <c r="N127" s="94">
        <f t="shared" si="15"/>
        <v>0</v>
      </c>
      <c r="O127" s="94"/>
      <c r="P127" s="94"/>
      <c r="Q127" s="94"/>
      <c r="R127" s="94"/>
      <c r="S127" s="94"/>
      <c r="T127" s="43">
        <f t="shared" si="16"/>
        <v>0</v>
      </c>
      <c r="U127" s="41">
        <f t="shared" si="16"/>
        <v>0</v>
      </c>
      <c r="V127" s="41">
        <f t="shared" si="16"/>
        <v>0</v>
      </c>
      <c r="W127" s="41"/>
      <c r="X127" s="60">
        <f t="shared" si="17"/>
        <v>0</v>
      </c>
      <c r="Y127" s="5"/>
      <c r="Z127" s="5"/>
      <c r="AC127" s="46" t="s">
        <v>17</v>
      </c>
      <c r="AD127" s="47">
        <f>COUNTIF(I116:I130,AC127&amp;"*")</f>
        <v>0</v>
      </c>
      <c r="AF127" s="42" t="b">
        <v>0</v>
      </c>
      <c r="AG127" s="42">
        <f t="shared" si="19"/>
        <v>0</v>
      </c>
      <c r="AH127" s="1">
        <f>COUNTIF(I127,AC117)*COUNTIF(AG127,"1")</f>
        <v>0</v>
      </c>
      <c r="AI127" s="1">
        <f>COUNTIF(I127,AC119&amp;"*")*COUNTIF(AG127,"1")</f>
        <v>0</v>
      </c>
      <c r="AJ127" s="1">
        <f>COUNTIF(I127,AC121&amp;"*")*COUNTIF(AG127,"1")</f>
        <v>0</v>
      </c>
      <c r="AK127" s="1">
        <f>COUNTIF(I127,AC123&amp;"*")*COUNTIF(AG127,"1")</f>
        <v>0</v>
      </c>
      <c r="AL127" s="1">
        <f>COUNTIF(I127,AC125&amp;"*")*COUNTIF(AG127,"1")</f>
        <v>0</v>
      </c>
      <c r="AM127" s="1">
        <f>COUNTIF(I127,AC127&amp;"*")*COUNTIF(AG127,"1")</f>
        <v>0</v>
      </c>
      <c r="AO127" s="42" t="b">
        <v>0</v>
      </c>
      <c r="AP127" s="42">
        <f t="shared" si="18"/>
        <v>0</v>
      </c>
      <c r="AQ127" s="1">
        <f>COUNTIF(U127,AC117)*COUNTIF(AP127,"1")</f>
        <v>0</v>
      </c>
      <c r="AR127" s="1">
        <f>COUNTIF(U127,AC119&amp;"*")*COUNTIF(AP127,"1")</f>
        <v>0</v>
      </c>
      <c r="AS127" s="1">
        <f>COUNTIF(U127,AC121&amp;"*")*COUNTIF(AP127,"1")</f>
        <v>0</v>
      </c>
      <c r="AT127" s="1">
        <f>COUNTIF(U127,AC123&amp;"*")*COUNTIF(AP127,"1")</f>
        <v>0</v>
      </c>
      <c r="AU127" s="1">
        <f>COUNTIF(U127,AC125&amp;"*")*COUNTIF(AP127,"1")</f>
        <v>0</v>
      </c>
      <c r="AV127" s="1">
        <f>COUNTIF(U127,AC127&amp;"*")*COUNTIF(AP127,"1")</f>
        <v>0</v>
      </c>
    </row>
    <row r="128" spans="1:48" ht="26.25" customHeight="1">
      <c r="A128" s="59">
        <f t="shared" si="13"/>
        <v>0</v>
      </c>
      <c r="B128" s="94">
        <f t="shared" si="13"/>
        <v>0</v>
      </c>
      <c r="C128" s="94"/>
      <c r="D128" s="94"/>
      <c r="E128" s="94"/>
      <c r="F128" s="94"/>
      <c r="G128" s="94"/>
      <c r="H128" s="43">
        <f t="shared" si="14"/>
        <v>0</v>
      </c>
      <c r="I128" s="41">
        <f t="shared" si="14"/>
        <v>0</v>
      </c>
      <c r="J128" s="41">
        <f t="shared" si="14"/>
        <v>0</v>
      </c>
      <c r="K128" s="41"/>
      <c r="L128" s="41">
        <f t="shared" si="15"/>
        <v>0</v>
      </c>
      <c r="M128" s="59">
        <f t="shared" si="15"/>
        <v>0</v>
      </c>
      <c r="N128" s="94">
        <f t="shared" si="15"/>
        <v>0</v>
      </c>
      <c r="O128" s="94"/>
      <c r="P128" s="94"/>
      <c r="Q128" s="94"/>
      <c r="R128" s="94"/>
      <c r="S128" s="94"/>
      <c r="T128" s="43">
        <f t="shared" si="16"/>
        <v>0</v>
      </c>
      <c r="U128" s="41">
        <f t="shared" si="16"/>
        <v>0</v>
      </c>
      <c r="V128" s="41">
        <f t="shared" si="16"/>
        <v>0</v>
      </c>
      <c r="W128" s="41"/>
      <c r="X128" s="60">
        <f t="shared" si="17"/>
        <v>0</v>
      </c>
      <c r="Y128" s="5"/>
      <c r="Z128" s="5"/>
      <c r="AC128" s="48" t="s">
        <v>17</v>
      </c>
      <c r="AD128" s="49">
        <f>COUNTIF(U116:U130,AC128&amp;"*")</f>
        <v>0</v>
      </c>
      <c r="AF128" s="42" t="b">
        <v>0</v>
      </c>
      <c r="AG128" s="42">
        <f t="shared" si="19"/>
        <v>0</v>
      </c>
      <c r="AH128" s="1">
        <f>COUNTIF(I128,AC117)*COUNTIF(AG128,"1")</f>
        <v>0</v>
      </c>
      <c r="AI128" s="1">
        <f>COUNTIF(I128,AC119&amp;"*")*COUNTIF(AG128,"1")</f>
        <v>0</v>
      </c>
      <c r="AJ128" s="1">
        <f>COUNTIF(I128,AC121&amp;"*")*COUNTIF(AG128,"1")</f>
        <v>0</v>
      </c>
      <c r="AK128" s="1">
        <f>COUNTIF(I128,AC123&amp;"*")*COUNTIF(AG128,"1")</f>
        <v>0</v>
      </c>
      <c r="AL128" s="1">
        <f>COUNTIF(I128,AC125&amp;"*")*COUNTIF(AG128,"1")</f>
        <v>0</v>
      </c>
      <c r="AM128" s="1">
        <f>COUNTIF(I128,AC127&amp;"*")*COUNTIF(AG128,"1")</f>
        <v>0</v>
      </c>
      <c r="AO128" s="42" t="b">
        <v>0</v>
      </c>
      <c r="AP128" s="42">
        <f t="shared" si="18"/>
        <v>0</v>
      </c>
      <c r="AQ128" s="1">
        <f>COUNTIF(U128,AC117)*COUNTIF(AP128,"1")</f>
        <v>0</v>
      </c>
      <c r="AR128" s="1">
        <f>COUNTIF(U128,AC119&amp;"*")*COUNTIF(AP128,"1")</f>
        <v>0</v>
      </c>
      <c r="AS128" s="1">
        <f>COUNTIF(U128,AC121&amp;"*")*COUNTIF(AP128,"1")</f>
        <v>0</v>
      </c>
      <c r="AT128" s="1">
        <f>COUNTIF(U128,AC123&amp;"*")*COUNTIF(AP128,"1")</f>
        <v>0</v>
      </c>
      <c r="AU128" s="1">
        <f>COUNTIF(U128,AC125&amp;"*")*COUNTIF(AP128,"1")</f>
        <v>0</v>
      </c>
      <c r="AV128" s="1">
        <f>COUNTIF(U128,AC127&amp;"*")*COUNTIF(AP128,"1")</f>
        <v>0</v>
      </c>
    </row>
    <row r="129" spans="1:48" ht="26.25" customHeight="1">
      <c r="A129" s="59">
        <f t="shared" si="13"/>
        <v>0</v>
      </c>
      <c r="B129" s="94">
        <f t="shared" si="13"/>
        <v>0</v>
      </c>
      <c r="C129" s="94"/>
      <c r="D129" s="94"/>
      <c r="E129" s="94"/>
      <c r="F129" s="94"/>
      <c r="G129" s="94"/>
      <c r="H129" s="43">
        <f t="shared" si="14"/>
        <v>0</v>
      </c>
      <c r="I129" s="41">
        <f t="shared" si="14"/>
        <v>0</v>
      </c>
      <c r="J129" s="41">
        <f t="shared" si="14"/>
        <v>0</v>
      </c>
      <c r="K129" s="41"/>
      <c r="L129" s="41">
        <f t="shared" si="15"/>
        <v>0</v>
      </c>
      <c r="M129" s="59">
        <f t="shared" si="15"/>
        <v>0</v>
      </c>
      <c r="N129" s="94">
        <f t="shared" si="15"/>
        <v>0</v>
      </c>
      <c r="O129" s="94"/>
      <c r="P129" s="94"/>
      <c r="Q129" s="94"/>
      <c r="R129" s="94"/>
      <c r="S129" s="94"/>
      <c r="T129" s="43">
        <f t="shared" si="16"/>
        <v>0</v>
      </c>
      <c r="U129" s="41">
        <f t="shared" si="16"/>
        <v>0</v>
      </c>
      <c r="V129" s="41">
        <f t="shared" si="16"/>
        <v>0</v>
      </c>
      <c r="W129" s="41"/>
      <c r="X129" s="60">
        <f t="shared" si="17"/>
        <v>0</v>
      </c>
      <c r="Y129" s="5"/>
      <c r="Z129" s="5"/>
      <c r="AF129" s="42" t="b">
        <v>0</v>
      </c>
      <c r="AG129" s="42">
        <f t="shared" si="19"/>
        <v>0</v>
      </c>
      <c r="AH129" s="1">
        <f>COUNTIF(I129,AC117)*COUNTIF(AG129,"1")</f>
        <v>0</v>
      </c>
      <c r="AI129" s="1">
        <f>COUNTIF(I129,AC119&amp;"*")*COUNTIF(AG129,"1")</f>
        <v>0</v>
      </c>
      <c r="AJ129" s="1">
        <f>COUNTIF(I129,AC121&amp;"*")*COUNTIF(AG129,"1")</f>
        <v>0</v>
      </c>
      <c r="AK129" s="1">
        <f>COUNTIF(I129,AC123&amp;"*")*COUNTIF(AG129,"1")</f>
        <v>0</v>
      </c>
      <c r="AL129" s="1">
        <f>COUNTIF(I129,AC125&amp;"*")*COUNTIF(AG129,"1")</f>
        <v>0</v>
      </c>
      <c r="AM129" s="1">
        <f>COUNTIF(I129,AC127&amp;"*")*COUNTIF(AG129,"1")</f>
        <v>0</v>
      </c>
      <c r="AO129" s="42" t="b">
        <v>0</v>
      </c>
      <c r="AP129" s="42">
        <f t="shared" si="18"/>
        <v>0</v>
      </c>
      <c r="AQ129" s="1">
        <f>COUNTIF(U129,AC117)*COUNTIF(AP129,"1")</f>
        <v>0</v>
      </c>
      <c r="AR129" s="1">
        <f>COUNTIF(U129,AC119&amp;"*")*COUNTIF(AP129,"1")</f>
        <v>0</v>
      </c>
      <c r="AS129" s="1">
        <f>COUNTIF(U129,AC121&amp;"*")*COUNTIF(AP129,"1")</f>
        <v>0</v>
      </c>
      <c r="AT129" s="1">
        <f>COUNTIF(U129,AC123&amp;"*")*COUNTIF(AP129,"1")</f>
        <v>0</v>
      </c>
      <c r="AU129" s="1">
        <f>COUNTIF(U129,AC125&amp;"*")*COUNTIF(AP129,"1")</f>
        <v>0</v>
      </c>
      <c r="AV129" s="1">
        <f>COUNTIF(U129,AC127&amp;"*")*COUNTIF(AP129,"1")</f>
        <v>0</v>
      </c>
    </row>
    <row r="130" spans="1:48" ht="26.25" customHeight="1">
      <c r="A130" s="59">
        <f t="shared" si="13"/>
        <v>0</v>
      </c>
      <c r="B130" s="94">
        <f t="shared" si="13"/>
        <v>0</v>
      </c>
      <c r="C130" s="94"/>
      <c r="D130" s="94"/>
      <c r="E130" s="94"/>
      <c r="F130" s="94"/>
      <c r="G130" s="94"/>
      <c r="H130" s="43">
        <f t="shared" si="14"/>
        <v>0</v>
      </c>
      <c r="I130" s="41">
        <f t="shared" si="14"/>
        <v>0</v>
      </c>
      <c r="J130" s="41">
        <f t="shared" si="14"/>
        <v>0</v>
      </c>
      <c r="K130" s="41"/>
      <c r="L130" s="41">
        <f t="shared" si="15"/>
        <v>0</v>
      </c>
      <c r="M130" s="59">
        <f t="shared" si="15"/>
        <v>0</v>
      </c>
      <c r="N130" s="94">
        <f t="shared" si="15"/>
        <v>0</v>
      </c>
      <c r="O130" s="94"/>
      <c r="P130" s="94"/>
      <c r="Q130" s="94"/>
      <c r="R130" s="94"/>
      <c r="S130" s="94"/>
      <c r="T130" s="43">
        <f t="shared" si="16"/>
        <v>0</v>
      </c>
      <c r="U130" s="41">
        <f t="shared" si="16"/>
        <v>0</v>
      </c>
      <c r="V130" s="41">
        <f t="shared" si="16"/>
        <v>0</v>
      </c>
      <c r="W130" s="41"/>
      <c r="X130" s="60">
        <f t="shared" si="17"/>
        <v>0</v>
      </c>
      <c r="Y130" s="5"/>
      <c r="Z130" s="5"/>
      <c r="AF130" s="42" t="b">
        <v>0</v>
      </c>
      <c r="AG130" s="42">
        <f t="shared" si="19"/>
        <v>0</v>
      </c>
      <c r="AH130" s="1">
        <f>COUNTIF(I130,AC117)*COUNTIF(AG130,"1")</f>
        <v>0</v>
      </c>
      <c r="AI130" s="1">
        <f>COUNTIF(I130,AC119&amp;"*")*COUNTIF(AG130,"1")</f>
        <v>0</v>
      </c>
      <c r="AJ130" s="1">
        <f>COUNTIF(I130,AC121&amp;"*")*COUNTIF(AG130,"1")</f>
        <v>0</v>
      </c>
      <c r="AK130" s="1">
        <f>COUNTIF(I130,AC123&amp;"*")*COUNTIF(AG130,"1")</f>
        <v>0</v>
      </c>
      <c r="AL130" s="1">
        <f>COUNTIF(I130,AC125&amp;"*")*COUNTIF(AG130,"1")</f>
        <v>0</v>
      </c>
      <c r="AM130" s="1">
        <f>COUNTIF(I130,AC127&amp;"*")*COUNTIF(AG130,"1")</f>
        <v>0</v>
      </c>
      <c r="AO130" s="42" t="b">
        <v>0</v>
      </c>
      <c r="AP130" s="42">
        <f t="shared" si="18"/>
        <v>0</v>
      </c>
      <c r="AQ130" s="1">
        <f>COUNTIF(U130,AC117)*COUNTIF(AP130,"1")</f>
        <v>0</v>
      </c>
      <c r="AR130" s="1">
        <f>COUNTIF(U130,AC119&amp;"*")*COUNTIF(AP130,"1")</f>
        <v>0</v>
      </c>
      <c r="AS130" s="1">
        <f>COUNTIF(U130,AC121&amp;"*")*COUNTIF(AP130,"1")</f>
        <v>0</v>
      </c>
      <c r="AT130" s="1">
        <f>COUNTIF(U130,AC123&amp;"*")*COUNTIF(AP130,"1")</f>
        <v>0</v>
      </c>
      <c r="AU130" s="1">
        <f>COUNTIF(U130,AC125&amp;"*")*COUNTIF(AP130,"1")</f>
        <v>0</v>
      </c>
      <c r="AV130" s="1">
        <f>COUNTIF(U130,AC127&amp;"*")*COUNTIF(AP130,"1")</f>
        <v>0</v>
      </c>
    </row>
    <row r="131" spans="1:31" ht="6" customHeight="1" hidden="1">
      <c r="A131" s="10"/>
      <c r="B131" s="11"/>
      <c r="C131" s="11"/>
      <c r="D131" s="11"/>
      <c r="E131" s="11"/>
      <c r="F131" s="11"/>
      <c r="G131" s="11"/>
      <c r="H131" s="12"/>
      <c r="I131" s="10"/>
      <c r="J131" s="10"/>
      <c r="K131" s="10"/>
      <c r="L131" s="11"/>
      <c r="M131" s="11"/>
      <c r="N131" s="11"/>
      <c r="O131" s="11"/>
      <c r="P131" s="11"/>
      <c r="Q131" s="11"/>
      <c r="R131" s="12"/>
      <c r="S131" s="10"/>
      <c r="T131" s="10"/>
      <c r="U131" s="11"/>
      <c r="V131" s="11"/>
      <c r="W131" s="11"/>
      <c r="X131" s="11"/>
      <c r="Y131" s="11"/>
      <c r="Z131" s="11"/>
      <c r="AA131" s="11"/>
      <c r="AB131" s="11"/>
      <c r="AC131" s="11"/>
      <c r="AD131" s="12"/>
      <c r="AE131" s="10"/>
    </row>
    <row r="132" spans="1:48" ht="12.75" customHeight="1">
      <c r="A132" s="93" t="s">
        <v>68</v>
      </c>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AH132" s="1">
        <f aca="true" t="shared" si="20" ref="AH132:AM132">SUM(AH116:AH131)</f>
        <v>0</v>
      </c>
      <c r="AI132" s="1">
        <f t="shared" si="20"/>
        <v>0</v>
      </c>
      <c r="AJ132" s="1">
        <f t="shared" si="20"/>
        <v>0</v>
      </c>
      <c r="AK132" s="1">
        <f t="shared" si="20"/>
        <v>0</v>
      </c>
      <c r="AL132" s="1">
        <f t="shared" si="20"/>
        <v>0</v>
      </c>
      <c r="AM132" s="1">
        <f t="shared" si="20"/>
        <v>0</v>
      </c>
      <c r="AQ132" s="1">
        <f aca="true" t="shared" si="21" ref="AQ132:AV132">SUM(AQ116:AQ131)</f>
        <v>0</v>
      </c>
      <c r="AR132" s="1">
        <f t="shared" si="21"/>
        <v>0</v>
      </c>
      <c r="AS132" s="1">
        <f t="shared" si="21"/>
        <v>0</v>
      </c>
      <c r="AT132" s="1">
        <f t="shared" si="21"/>
        <v>0</v>
      </c>
      <c r="AU132" s="1">
        <f t="shared" si="21"/>
        <v>0</v>
      </c>
      <c r="AV132" s="1">
        <f t="shared" si="21"/>
        <v>0</v>
      </c>
    </row>
    <row r="133" spans="1:24" ht="12.75" customHeight="1">
      <c r="A133" s="86" t="s">
        <v>100</v>
      </c>
      <c r="B133" s="86"/>
      <c r="C133" s="86"/>
      <c r="D133" s="86"/>
      <c r="E133" s="86"/>
      <c r="F133" s="86"/>
      <c r="G133" s="86"/>
      <c r="H133" s="86"/>
      <c r="I133" s="86"/>
      <c r="J133" s="86"/>
      <c r="K133" s="86"/>
      <c r="L133" s="86"/>
      <c r="M133" s="86"/>
      <c r="N133" s="86"/>
      <c r="O133" s="86"/>
      <c r="P133" s="86"/>
      <c r="Q133" s="86"/>
      <c r="R133" s="86"/>
      <c r="S133" s="86"/>
      <c r="T133" s="86"/>
      <c r="U133" s="86"/>
      <c r="V133" s="86"/>
      <c r="W133" s="86"/>
      <c r="X133" s="86"/>
    </row>
    <row r="134" spans="1:24" ht="12.75" customHeight="1">
      <c r="A134" s="93" t="s">
        <v>75</v>
      </c>
      <c r="B134" s="93"/>
      <c r="C134" s="93"/>
      <c r="D134" s="93"/>
      <c r="E134" s="93"/>
      <c r="F134" s="93"/>
      <c r="G134" s="93"/>
      <c r="H134" s="93"/>
      <c r="I134" s="93"/>
      <c r="J134" s="93"/>
      <c r="K134" s="93"/>
      <c r="L134" s="93"/>
      <c r="M134" s="93"/>
      <c r="N134" s="93"/>
      <c r="O134" s="93"/>
      <c r="P134" s="93"/>
      <c r="Q134" s="93"/>
      <c r="R134" s="93"/>
      <c r="S134" s="93"/>
      <c r="T134" s="93"/>
      <c r="U134" s="93"/>
      <c r="V134" s="93"/>
      <c r="W134" s="93"/>
      <c r="X134" s="93"/>
    </row>
    <row r="135" spans="1:24" ht="12.75" customHeight="1" thickBot="1">
      <c r="A135" s="237" t="s">
        <v>77</v>
      </c>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row>
    <row r="136" spans="1:31" ht="21.75" customHeight="1">
      <c r="A136" s="183" t="s">
        <v>39</v>
      </c>
      <c r="B136" s="166"/>
      <c r="C136" s="166"/>
      <c r="D136" s="170"/>
      <c r="E136" s="165" t="s">
        <v>54</v>
      </c>
      <c r="F136" s="166"/>
      <c r="G136" s="166"/>
      <c r="H136" s="166"/>
      <c r="I136" s="166"/>
      <c r="J136" s="166"/>
      <c r="K136" s="166"/>
      <c r="L136" s="166"/>
      <c r="M136" s="166"/>
      <c r="N136" s="167"/>
      <c r="O136" s="183" t="s">
        <v>55</v>
      </c>
      <c r="P136" s="166"/>
      <c r="Q136" s="166"/>
      <c r="R136" s="166"/>
      <c r="S136" s="166"/>
      <c r="T136" s="166"/>
      <c r="U136" s="166"/>
      <c r="V136" s="166"/>
      <c r="W136" s="166"/>
      <c r="X136" s="167"/>
      <c r="Y136" s="13"/>
      <c r="Z136" s="14"/>
      <c r="AA136" s="9"/>
      <c r="AB136" s="9"/>
      <c r="AC136" s="9"/>
      <c r="AD136" s="9"/>
      <c r="AE136" s="9"/>
    </row>
    <row r="137" spans="1:25" ht="18.75" customHeight="1">
      <c r="A137" s="223" t="s">
        <v>40</v>
      </c>
      <c r="B137" s="224"/>
      <c r="C137" s="229" t="s">
        <v>41</v>
      </c>
      <c r="D137" s="230"/>
      <c r="E137" s="168">
        <f>E87</f>
        <v>0</v>
      </c>
      <c r="F137" s="155"/>
      <c r="G137" s="155"/>
      <c r="H137" s="155"/>
      <c r="I137" s="155"/>
      <c r="J137" s="155"/>
      <c r="K137" s="155"/>
      <c r="L137" s="155"/>
      <c r="M137" s="155"/>
      <c r="N137" s="156"/>
      <c r="O137" s="154">
        <f>O87</f>
        <v>0</v>
      </c>
      <c r="P137" s="155"/>
      <c r="Q137" s="155"/>
      <c r="R137" s="155"/>
      <c r="S137" s="155"/>
      <c r="T137" s="155"/>
      <c r="U137" s="155"/>
      <c r="V137" s="155"/>
      <c r="W137" s="155"/>
      <c r="X137" s="156"/>
      <c r="Y137" s="15"/>
    </row>
    <row r="138" spans="1:26" ht="18.75" customHeight="1">
      <c r="A138" s="225"/>
      <c r="B138" s="226"/>
      <c r="C138" s="229" t="s">
        <v>42</v>
      </c>
      <c r="D138" s="230"/>
      <c r="E138" s="168">
        <f>E88</f>
        <v>0</v>
      </c>
      <c r="F138" s="155"/>
      <c r="G138" s="155"/>
      <c r="H138" s="155"/>
      <c r="I138" s="155"/>
      <c r="J138" s="155"/>
      <c r="K138" s="155"/>
      <c r="L138" s="155"/>
      <c r="M138" s="155"/>
      <c r="N138" s="156"/>
      <c r="O138" s="154">
        <f>O88</f>
        <v>0</v>
      </c>
      <c r="P138" s="155"/>
      <c r="Q138" s="155"/>
      <c r="R138" s="155"/>
      <c r="S138" s="155"/>
      <c r="T138" s="155"/>
      <c r="U138" s="155"/>
      <c r="V138" s="155"/>
      <c r="W138" s="155"/>
      <c r="X138" s="156"/>
      <c r="Y138" s="16"/>
      <c r="Z138" s="16"/>
    </row>
    <row r="139" spans="1:26" ht="18.75" customHeight="1">
      <c r="A139" s="227"/>
      <c r="B139" s="228"/>
      <c r="C139" s="229" t="s">
        <v>43</v>
      </c>
      <c r="D139" s="230"/>
      <c r="E139" s="168">
        <f>E89</f>
        <v>0</v>
      </c>
      <c r="F139" s="155"/>
      <c r="G139" s="155"/>
      <c r="H139" s="155"/>
      <c r="I139" s="155"/>
      <c r="J139" s="155"/>
      <c r="K139" s="155"/>
      <c r="L139" s="155"/>
      <c r="M139" s="155"/>
      <c r="N139" s="156"/>
      <c r="O139" s="154">
        <f>O89</f>
        <v>0</v>
      </c>
      <c r="P139" s="155"/>
      <c r="Q139" s="155"/>
      <c r="R139" s="155"/>
      <c r="S139" s="155"/>
      <c r="T139" s="155"/>
      <c r="U139" s="155"/>
      <c r="V139" s="155"/>
      <c r="W139" s="155"/>
      <c r="X139" s="156"/>
      <c r="Y139" s="16"/>
      <c r="Z139" s="16"/>
    </row>
    <row r="140" spans="1:52" ht="18.75" customHeight="1">
      <c r="A140" s="159" t="s">
        <v>44</v>
      </c>
      <c r="B140" s="161"/>
      <c r="C140" s="229" t="s">
        <v>45</v>
      </c>
      <c r="D140" s="230"/>
      <c r="E140" s="139">
        <f>E90</f>
        <v>0</v>
      </c>
      <c r="F140" s="140"/>
      <c r="G140" s="140"/>
      <c r="H140" s="141"/>
      <c r="I140" s="129">
        <f>I90</f>
        <v>0</v>
      </c>
      <c r="J140" s="129"/>
      <c r="K140" s="129"/>
      <c r="L140" s="129"/>
      <c r="M140" s="129"/>
      <c r="N140" s="130"/>
      <c r="O140" s="152">
        <f>O40</f>
        <v>0</v>
      </c>
      <c r="P140" s="140"/>
      <c r="Q140" s="140"/>
      <c r="R140" s="140"/>
      <c r="S140" s="141"/>
      <c r="T140" s="129">
        <f>T40</f>
        <v>0</v>
      </c>
      <c r="U140" s="129"/>
      <c r="V140" s="129"/>
      <c r="W140" s="129"/>
      <c r="X140" s="130"/>
      <c r="Y140" s="16"/>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row>
    <row r="141" spans="1:52" ht="18.75" customHeight="1">
      <c r="A141" s="238"/>
      <c r="B141" s="239"/>
      <c r="C141" s="229" t="s">
        <v>46</v>
      </c>
      <c r="D141" s="230"/>
      <c r="E141" s="142"/>
      <c r="F141" s="143"/>
      <c r="G141" s="143"/>
      <c r="H141" s="144"/>
      <c r="I141" s="129">
        <f>I91</f>
        <v>0</v>
      </c>
      <c r="J141" s="129"/>
      <c r="K141" s="129"/>
      <c r="L141" s="129"/>
      <c r="M141" s="129"/>
      <c r="N141" s="130"/>
      <c r="O141" s="153"/>
      <c r="P141" s="143"/>
      <c r="Q141" s="143"/>
      <c r="R141" s="143"/>
      <c r="S141" s="144"/>
      <c r="T141" s="129">
        <f>T41</f>
        <v>0</v>
      </c>
      <c r="U141" s="129"/>
      <c r="V141" s="129"/>
      <c r="W141" s="129"/>
      <c r="X141" s="130"/>
      <c r="Y141" s="16"/>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row>
    <row r="142" spans="1:26" ht="18.75" customHeight="1" thickBot="1">
      <c r="A142" s="240"/>
      <c r="B142" s="241"/>
      <c r="C142" s="245" t="s">
        <v>47</v>
      </c>
      <c r="D142" s="246"/>
      <c r="E142" s="145"/>
      <c r="F142" s="146"/>
      <c r="G142" s="146"/>
      <c r="H142" s="147"/>
      <c r="I142" s="113">
        <f>I92</f>
        <v>0</v>
      </c>
      <c r="J142" s="113"/>
      <c r="K142" s="113"/>
      <c r="L142" s="113"/>
      <c r="M142" s="113"/>
      <c r="N142" s="114"/>
      <c r="O142" s="164"/>
      <c r="P142" s="146"/>
      <c r="Q142" s="146"/>
      <c r="R142" s="146"/>
      <c r="S142" s="147"/>
      <c r="T142" s="113">
        <f>T42</f>
        <v>0</v>
      </c>
      <c r="U142" s="113"/>
      <c r="V142" s="113"/>
      <c r="W142" s="113"/>
      <c r="X142" s="114"/>
      <c r="Y142" s="16"/>
      <c r="Z142" s="16"/>
    </row>
    <row r="143" spans="1:26" ht="18.75" customHeight="1">
      <c r="A143" s="199" t="s">
        <v>48</v>
      </c>
      <c r="B143" s="200"/>
      <c r="C143" s="200"/>
      <c r="D143" s="201"/>
      <c r="E143" s="217" t="s">
        <v>90</v>
      </c>
      <c r="F143" s="207"/>
      <c r="G143" s="207"/>
      <c r="H143" s="207">
        <f>E37+E38+E39+I40+I41+I42</f>
        <v>0</v>
      </c>
      <c r="I143" s="207"/>
      <c r="J143" s="50" t="s">
        <v>49</v>
      </c>
      <c r="K143" s="50"/>
      <c r="L143" s="197">
        <f>H143*350</f>
        <v>0</v>
      </c>
      <c r="M143" s="197"/>
      <c r="N143" s="198"/>
      <c r="O143" s="208" t="s">
        <v>81</v>
      </c>
      <c r="P143" s="207"/>
      <c r="Q143" s="207"/>
      <c r="R143" s="207">
        <f>SUM(O37+O38+O39+T40+T41+T42)</f>
        <v>0</v>
      </c>
      <c r="S143" s="207"/>
      <c r="T143" s="207"/>
      <c r="U143" s="50" t="s">
        <v>49</v>
      </c>
      <c r="V143" s="197">
        <f>R143*70</f>
        <v>0</v>
      </c>
      <c r="W143" s="197"/>
      <c r="X143" s="198"/>
      <c r="Y143" s="16"/>
      <c r="Z143" s="16"/>
    </row>
    <row r="144" spans="1:26" ht="18.75" customHeight="1" thickBot="1">
      <c r="A144" s="202"/>
      <c r="B144" s="203"/>
      <c r="C144" s="203"/>
      <c r="D144" s="204"/>
      <c r="E144" s="218" t="s">
        <v>91</v>
      </c>
      <c r="F144" s="126"/>
      <c r="G144" s="126"/>
      <c r="H144" s="126"/>
      <c r="I144" s="126"/>
      <c r="J144" s="126"/>
      <c r="K144" s="126"/>
      <c r="L144" s="126"/>
      <c r="M144" s="126"/>
      <c r="N144" s="127"/>
      <c r="O144" s="125" t="s">
        <v>82</v>
      </c>
      <c r="P144" s="126"/>
      <c r="Q144" s="126"/>
      <c r="R144" s="126"/>
      <c r="S144" s="126"/>
      <c r="T144" s="126"/>
      <c r="U144" s="126"/>
      <c r="V144" s="126"/>
      <c r="W144" s="126"/>
      <c r="X144" s="127"/>
      <c r="Y144" s="16"/>
      <c r="Z144" s="16"/>
    </row>
    <row r="145" spans="1:26" ht="18.75" customHeight="1" thickBot="1" thickTop="1">
      <c r="A145" s="232" t="s">
        <v>50</v>
      </c>
      <c r="B145" s="233"/>
      <c r="C145" s="233"/>
      <c r="D145" s="234"/>
      <c r="E145" s="235" t="s">
        <v>51</v>
      </c>
      <c r="F145" s="236"/>
      <c r="G145" s="236"/>
      <c r="H145" s="236"/>
      <c r="I145" s="131">
        <f>L143+V143</f>
        <v>0</v>
      </c>
      <c r="J145" s="131"/>
      <c r="K145" s="131"/>
      <c r="L145" s="131"/>
      <c r="M145" s="131"/>
      <c r="N145" s="131"/>
      <c r="O145" s="131"/>
      <c r="P145" s="131"/>
      <c r="Q145" s="131"/>
      <c r="R145" s="131"/>
      <c r="S145" s="131"/>
      <c r="T145" s="131"/>
      <c r="U145" s="131"/>
      <c r="V145" s="131"/>
      <c r="W145" s="131"/>
      <c r="X145" s="132"/>
      <c r="Y145" s="16"/>
      <c r="Z145" s="16"/>
    </row>
    <row r="146" spans="1:26" s="35" customFormat="1" ht="12.75" customHeight="1">
      <c r="A146" s="36" t="s">
        <v>35</v>
      </c>
      <c r="B146" s="37"/>
      <c r="C146" s="37"/>
      <c r="D146" s="37"/>
      <c r="E146" s="38"/>
      <c r="F146" s="38"/>
      <c r="G146" s="38"/>
      <c r="H146" s="38"/>
      <c r="I146" s="38"/>
      <c r="J146" s="38"/>
      <c r="K146" s="38"/>
      <c r="L146" s="38"/>
      <c r="M146" s="37"/>
      <c r="N146" s="37"/>
      <c r="O146" s="38"/>
      <c r="P146" s="38"/>
      <c r="Q146" s="38"/>
      <c r="R146" s="38"/>
      <c r="S146" s="38"/>
      <c r="T146" s="38"/>
      <c r="U146" s="38"/>
      <c r="V146" s="39"/>
      <c r="W146" s="39"/>
      <c r="X146" s="40" t="s">
        <v>31</v>
      </c>
      <c r="Y146" s="36"/>
      <c r="Z146" s="36"/>
    </row>
    <row r="147" spans="1:26" ht="69.75" customHeight="1">
      <c r="A147" s="219" t="s">
        <v>66</v>
      </c>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17"/>
      <c r="Z147" s="17"/>
    </row>
    <row r="149" ht="21.75" customHeight="1">
      <c r="A149" s="19"/>
    </row>
    <row r="150" spans="1:50" ht="18" customHeight="1">
      <c r="A150" s="19"/>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1:24" ht="13.5" customHeight="1">
      <c r="A151" s="1" t="s">
        <v>19</v>
      </c>
      <c r="X151" s="17" t="s">
        <v>85</v>
      </c>
    </row>
    <row r="152" spans="3:26" ht="13.5" customHeight="1">
      <c r="C152" s="2"/>
      <c r="D152" s="70"/>
      <c r="E152" s="70"/>
      <c r="F152" s="71"/>
      <c r="G152" s="70"/>
      <c r="H152" s="247" t="s">
        <v>70</v>
      </c>
      <c r="I152" s="247"/>
      <c r="J152" s="247"/>
      <c r="K152" s="247"/>
      <c r="L152" s="247"/>
      <c r="M152" s="247"/>
      <c r="N152" s="247"/>
      <c r="O152" s="247"/>
      <c r="P152" s="248"/>
      <c r="Q152" s="95">
        <f>Q2</f>
        <v>0</v>
      </c>
      <c r="R152" s="96"/>
      <c r="S152" s="101" t="s">
        <v>4</v>
      </c>
      <c r="T152" s="102"/>
      <c r="U152" s="107">
        <f>U2</f>
        <v>0</v>
      </c>
      <c r="V152" s="107"/>
      <c r="W152" s="107"/>
      <c r="X152" s="108"/>
      <c r="Y152" s="4"/>
      <c r="Z152" s="4"/>
    </row>
    <row r="153" spans="4:26" ht="13.5" customHeight="1">
      <c r="D153" s="68"/>
      <c r="E153" s="69"/>
      <c r="F153" s="69"/>
      <c r="G153" s="69"/>
      <c r="H153" s="247"/>
      <c r="I153" s="247"/>
      <c r="J153" s="247"/>
      <c r="K153" s="247"/>
      <c r="L153" s="247"/>
      <c r="M153" s="247"/>
      <c r="N153" s="247"/>
      <c r="O153" s="247"/>
      <c r="P153" s="248"/>
      <c r="Q153" s="97"/>
      <c r="R153" s="98"/>
      <c r="S153" s="103"/>
      <c r="T153" s="104"/>
      <c r="U153" s="109"/>
      <c r="V153" s="109"/>
      <c r="W153" s="109"/>
      <c r="X153" s="110"/>
      <c r="Y153" s="4"/>
      <c r="Z153" s="4"/>
    </row>
    <row r="154" spans="4:26" ht="13.5" customHeight="1">
      <c r="D154" s="67"/>
      <c r="E154" s="67"/>
      <c r="F154" s="67"/>
      <c r="G154" s="67"/>
      <c r="H154" s="3"/>
      <c r="I154" s="3"/>
      <c r="J154" s="3"/>
      <c r="K154" s="3"/>
      <c r="L154" s="3"/>
      <c r="M154" s="3"/>
      <c r="N154" s="3"/>
      <c r="Q154" s="99"/>
      <c r="R154" s="100"/>
      <c r="S154" s="105"/>
      <c r="T154" s="106"/>
      <c r="U154" s="111"/>
      <c r="V154" s="111"/>
      <c r="W154" s="111"/>
      <c r="X154" s="112"/>
      <c r="Y154" s="4"/>
      <c r="Z154" s="4"/>
    </row>
    <row r="155" spans="3:31" ht="8.25" customHeight="1" thickBot="1">
      <c r="C155" s="2"/>
      <c r="D155" s="2"/>
      <c r="E155" s="73" t="s">
        <v>102</v>
      </c>
      <c r="F155" s="73"/>
      <c r="G155" s="73"/>
      <c r="H155" s="3"/>
      <c r="I155" s="3"/>
      <c r="J155" s="3"/>
      <c r="K155" s="3"/>
      <c r="L155" s="3"/>
      <c r="M155" s="3"/>
      <c r="N155" s="3"/>
      <c r="O155" s="3"/>
      <c r="P155" s="3"/>
      <c r="Q155" s="3"/>
      <c r="R155" s="3"/>
      <c r="S155" s="3"/>
      <c r="T155" s="2"/>
      <c r="U155" s="2"/>
      <c r="V155" s="2"/>
      <c r="W155" s="2"/>
      <c r="X155" s="5"/>
      <c r="Y155" s="5"/>
      <c r="Z155" s="5"/>
      <c r="AA155" s="5"/>
      <c r="AB155" s="6"/>
      <c r="AC155" s="6"/>
      <c r="AD155" s="5"/>
      <c r="AE155" s="5"/>
    </row>
    <row r="156" spans="1:31" ht="29.25" customHeight="1">
      <c r="A156" s="183" t="s">
        <v>0</v>
      </c>
      <c r="B156" s="166"/>
      <c r="C156" s="166"/>
      <c r="D156" s="170"/>
      <c r="E156" s="214">
        <f>E106</f>
        <v>0</v>
      </c>
      <c r="F156" s="215"/>
      <c r="G156" s="215"/>
      <c r="H156" s="215"/>
      <c r="I156" s="215"/>
      <c r="J156" s="215"/>
      <c r="K156" s="215"/>
      <c r="L156" s="215"/>
      <c r="M156" s="215"/>
      <c r="N156" s="215"/>
      <c r="O156" s="215"/>
      <c r="P156" s="215"/>
      <c r="Q156" s="216"/>
      <c r="R156" s="165" t="s">
        <v>5</v>
      </c>
      <c r="S156" s="166"/>
      <c r="T156" s="170"/>
      <c r="U156" s="171">
        <f>U106</f>
        <v>0</v>
      </c>
      <c r="V156" s="172"/>
      <c r="W156" s="172"/>
      <c r="X156" s="173"/>
      <c r="AB156" s="5"/>
      <c r="AC156" s="5"/>
      <c r="AD156" s="5"/>
      <c r="AE156" s="5"/>
    </row>
    <row r="157" spans="1:31" ht="29.25" customHeight="1">
      <c r="A157" s="184" t="s">
        <v>18</v>
      </c>
      <c r="B157" s="185"/>
      <c r="C157" s="185"/>
      <c r="D157" s="185"/>
      <c r="E157" s="77">
        <f>E107</f>
        <v>0</v>
      </c>
      <c r="F157" s="78"/>
      <c r="G157" s="78"/>
      <c r="H157" s="78"/>
      <c r="I157" s="78"/>
      <c r="J157" s="78"/>
      <c r="K157" s="78"/>
      <c r="L157" s="78"/>
      <c r="M157" s="78" t="s">
        <v>38</v>
      </c>
      <c r="N157" s="194"/>
      <c r="O157" s="189" t="s">
        <v>6</v>
      </c>
      <c r="P157" s="189"/>
      <c r="Q157" s="189"/>
      <c r="R157" s="242">
        <f>R107</f>
        <v>0</v>
      </c>
      <c r="S157" s="243"/>
      <c r="T157" s="243"/>
      <c r="U157" s="243"/>
      <c r="V157" s="243"/>
      <c r="W157" s="243"/>
      <c r="X157" s="244"/>
      <c r="Y157" s="7"/>
      <c r="Z157" s="7"/>
      <c r="AA157" s="5"/>
      <c r="AB157" s="5"/>
      <c r="AC157" s="5"/>
      <c r="AD157" s="5"/>
      <c r="AE157" s="5"/>
    </row>
    <row r="158" spans="1:31" ht="14.25" customHeight="1">
      <c r="A158" s="159" t="s">
        <v>7</v>
      </c>
      <c r="B158" s="160"/>
      <c r="C158" s="160"/>
      <c r="D158" s="161"/>
      <c r="E158" s="51" t="s">
        <v>56</v>
      </c>
      <c r="F158" s="150">
        <f>F8</f>
        <v>0</v>
      </c>
      <c r="G158" s="150"/>
      <c r="H158" s="150"/>
      <c r="I158" s="210">
        <f>I8</f>
        <v>0</v>
      </c>
      <c r="J158" s="210"/>
      <c r="K158" s="210"/>
      <c r="L158" s="210"/>
      <c r="M158" s="210"/>
      <c r="N158" s="210"/>
      <c r="O158" s="210"/>
      <c r="P158" s="210"/>
      <c r="Q158" s="210"/>
      <c r="R158" s="210"/>
      <c r="S158" s="210"/>
      <c r="T158" s="210"/>
      <c r="U158" s="210"/>
      <c r="V158" s="210"/>
      <c r="W158" s="210"/>
      <c r="X158" s="211"/>
      <c r="Y158" s="7"/>
      <c r="Z158" s="7"/>
      <c r="AA158" s="5"/>
      <c r="AB158" s="5"/>
      <c r="AC158" s="5"/>
      <c r="AD158" s="5"/>
      <c r="AE158" s="5"/>
    </row>
    <row r="159" spans="1:31" ht="14.25" customHeight="1">
      <c r="A159" s="162"/>
      <c r="B159" s="158"/>
      <c r="C159" s="158"/>
      <c r="D159" s="163"/>
      <c r="E159" s="157"/>
      <c r="F159" s="158"/>
      <c r="G159" s="158"/>
      <c r="H159" s="158"/>
      <c r="I159" s="212"/>
      <c r="J159" s="212"/>
      <c r="K159" s="212"/>
      <c r="L159" s="212"/>
      <c r="M159" s="212"/>
      <c r="N159" s="212"/>
      <c r="O159" s="212"/>
      <c r="P159" s="212"/>
      <c r="Q159" s="212"/>
      <c r="R159" s="212"/>
      <c r="S159" s="212"/>
      <c r="T159" s="212"/>
      <c r="U159" s="212"/>
      <c r="V159" s="212"/>
      <c r="W159" s="212"/>
      <c r="X159" s="213"/>
      <c r="Y159" s="5"/>
      <c r="Z159" s="5"/>
      <c r="AA159" s="5"/>
      <c r="AB159" s="5"/>
      <c r="AC159" s="5"/>
      <c r="AD159" s="5"/>
      <c r="AE159" s="5"/>
    </row>
    <row r="160" spans="1:31" ht="29.25" customHeight="1">
      <c r="A160" s="74" t="s">
        <v>97</v>
      </c>
      <c r="B160" s="75"/>
      <c r="C160" s="75"/>
      <c r="D160" s="75"/>
      <c r="E160" s="75"/>
      <c r="F160" s="76"/>
      <c r="G160" s="77">
        <f>G110</f>
        <v>0</v>
      </c>
      <c r="H160" s="78"/>
      <c r="I160" s="78"/>
      <c r="J160" s="78"/>
      <c r="K160" s="78"/>
      <c r="L160" s="78"/>
      <c r="M160" s="78"/>
      <c r="N160" s="78"/>
      <c r="O160" s="78"/>
      <c r="P160" s="78"/>
      <c r="Q160" s="78"/>
      <c r="R160" s="78"/>
      <c r="S160" s="78"/>
      <c r="T160" s="78"/>
      <c r="U160" s="78"/>
      <c r="V160" s="78"/>
      <c r="W160" s="78"/>
      <c r="X160" s="79"/>
      <c r="AA160" s="5"/>
      <c r="AB160" s="5"/>
      <c r="AC160" s="5"/>
      <c r="AD160" s="5"/>
      <c r="AE160" s="5"/>
    </row>
    <row r="161" spans="1:31" ht="29.25" customHeight="1">
      <c r="A161" s="74" t="s">
        <v>10</v>
      </c>
      <c r="B161" s="75"/>
      <c r="C161" s="75"/>
      <c r="D161" s="75"/>
      <c r="E161" s="75"/>
      <c r="F161" s="76"/>
      <c r="G161" s="77">
        <f>G111</f>
        <v>0</v>
      </c>
      <c r="H161" s="78"/>
      <c r="I161" s="78"/>
      <c r="J161" s="78"/>
      <c r="K161" s="78"/>
      <c r="L161" s="78"/>
      <c r="M161" s="78"/>
      <c r="N161" s="78"/>
      <c r="O161" s="78"/>
      <c r="P161" s="78"/>
      <c r="Q161" s="78"/>
      <c r="R161" s="78"/>
      <c r="S161" s="78"/>
      <c r="T161" s="78"/>
      <c r="U161" s="78"/>
      <c r="V161" s="78"/>
      <c r="W161" s="78"/>
      <c r="X161" s="79"/>
      <c r="AA161" s="5"/>
      <c r="AB161" s="5"/>
      <c r="AC161" s="5"/>
      <c r="AD161" s="5"/>
      <c r="AE161" s="5"/>
    </row>
    <row r="162" spans="1:31" ht="29.25" customHeight="1">
      <c r="A162" s="74" t="s">
        <v>98</v>
      </c>
      <c r="B162" s="75"/>
      <c r="C162" s="75"/>
      <c r="D162" s="75"/>
      <c r="E162" s="75"/>
      <c r="F162" s="76"/>
      <c r="G162" s="77">
        <f>G112</f>
        <v>0</v>
      </c>
      <c r="H162" s="78"/>
      <c r="I162" s="78"/>
      <c r="J162" s="78"/>
      <c r="K162" s="78"/>
      <c r="L162" s="78"/>
      <c r="M162" s="78"/>
      <c r="N162" s="78"/>
      <c r="O162" s="78"/>
      <c r="P162" s="78"/>
      <c r="Q162" s="78"/>
      <c r="R162" s="78"/>
      <c r="S162" s="78"/>
      <c r="T162" s="78"/>
      <c r="U162" s="78"/>
      <c r="V162" s="78"/>
      <c r="W162" s="78"/>
      <c r="X162" s="79"/>
      <c r="AA162" s="5"/>
      <c r="AB162" s="5"/>
      <c r="AC162" s="5"/>
      <c r="AD162" s="5"/>
      <c r="AE162" s="5"/>
    </row>
    <row r="163" spans="1:31" ht="29.25" customHeight="1" thickBot="1">
      <c r="A163" s="80" t="s">
        <v>101</v>
      </c>
      <c r="B163" s="81"/>
      <c r="C163" s="81"/>
      <c r="D163" s="81"/>
      <c r="E163" s="81"/>
      <c r="F163" s="82"/>
      <c r="G163" s="83">
        <f>G113</f>
        <v>0</v>
      </c>
      <c r="H163" s="84"/>
      <c r="I163" s="84"/>
      <c r="J163" s="84"/>
      <c r="K163" s="84"/>
      <c r="L163" s="84"/>
      <c r="M163" s="84"/>
      <c r="N163" s="84"/>
      <c r="O163" s="84"/>
      <c r="P163" s="84"/>
      <c r="Q163" s="84"/>
      <c r="R163" s="84"/>
      <c r="S163" s="84"/>
      <c r="T163" s="84"/>
      <c r="U163" s="84"/>
      <c r="V163" s="84"/>
      <c r="W163" s="84"/>
      <c r="X163" s="85"/>
      <c r="AA163" s="5"/>
      <c r="AB163" s="5"/>
      <c r="AC163" s="5"/>
      <c r="AD163" s="5"/>
      <c r="AE163" s="5"/>
    </row>
    <row r="164" spans="1:31" ht="18" customHeight="1">
      <c r="A164" s="174" t="s">
        <v>67</v>
      </c>
      <c r="B164" s="174"/>
      <c r="C164" s="174"/>
      <c r="D164" s="174"/>
      <c r="E164" s="174"/>
      <c r="F164" s="174"/>
      <c r="G164" s="174"/>
      <c r="H164" s="174"/>
      <c r="I164" s="174"/>
      <c r="J164" s="174"/>
      <c r="K164" s="174"/>
      <c r="L164" s="174"/>
      <c r="M164" s="174"/>
      <c r="N164" s="174"/>
      <c r="O164" s="174"/>
      <c r="P164" s="174"/>
      <c r="Q164" s="174"/>
      <c r="R164" s="174"/>
      <c r="S164" s="174"/>
      <c r="T164" s="52"/>
      <c r="U164" s="53" t="s">
        <v>64</v>
      </c>
      <c r="V164" s="54">
        <f>V14</f>
        <v>0</v>
      </c>
      <c r="W164" s="54"/>
      <c r="X164" s="53" t="s">
        <v>63</v>
      </c>
      <c r="Y164" s="8"/>
      <c r="Z164" s="8"/>
      <c r="AA164" s="5"/>
      <c r="AB164" s="5"/>
      <c r="AC164" s="5"/>
      <c r="AD164" s="5"/>
      <c r="AE164" s="5"/>
    </row>
    <row r="165" spans="1:48" s="2" customFormat="1" ht="34.5" customHeight="1">
      <c r="A165" s="55" t="s">
        <v>2</v>
      </c>
      <c r="B165" s="181" t="s">
        <v>3</v>
      </c>
      <c r="C165" s="181"/>
      <c r="D165" s="181"/>
      <c r="E165" s="181"/>
      <c r="F165" s="181"/>
      <c r="G165" s="181"/>
      <c r="H165" s="57" t="s">
        <v>8</v>
      </c>
      <c r="I165" s="56" t="s">
        <v>59</v>
      </c>
      <c r="J165" s="56" t="s">
        <v>9</v>
      </c>
      <c r="K165" s="56" t="s">
        <v>1</v>
      </c>
      <c r="L165" s="65" t="s">
        <v>71</v>
      </c>
      <c r="M165" s="55" t="s">
        <v>2</v>
      </c>
      <c r="N165" s="181" t="s">
        <v>3</v>
      </c>
      <c r="O165" s="181"/>
      <c r="P165" s="181"/>
      <c r="Q165" s="181"/>
      <c r="R165" s="181"/>
      <c r="S165" s="181"/>
      <c r="T165" s="57" t="s">
        <v>8</v>
      </c>
      <c r="U165" s="56" t="s">
        <v>60</v>
      </c>
      <c r="V165" s="56" t="s">
        <v>9</v>
      </c>
      <c r="W165" s="56" t="s">
        <v>1</v>
      </c>
      <c r="X165" s="65" t="s">
        <v>71</v>
      </c>
      <c r="Y165" s="5"/>
      <c r="Z165" s="5"/>
      <c r="AH165" s="5" t="s">
        <v>12</v>
      </c>
      <c r="AI165" s="2" t="s">
        <v>13</v>
      </c>
      <c r="AJ165" s="5" t="s">
        <v>14</v>
      </c>
      <c r="AK165" s="5" t="s">
        <v>15</v>
      </c>
      <c r="AL165" s="5" t="s">
        <v>16</v>
      </c>
      <c r="AM165" s="5" t="s">
        <v>17</v>
      </c>
      <c r="AN165" s="5"/>
      <c r="AQ165" s="5" t="s">
        <v>12</v>
      </c>
      <c r="AR165" s="2" t="s">
        <v>13</v>
      </c>
      <c r="AS165" s="5" t="s">
        <v>14</v>
      </c>
      <c r="AT165" s="5" t="s">
        <v>15</v>
      </c>
      <c r="AU165" s="5" t="s">
        <v>16</v>
      </c>
      <c r="AV165" s="5" t="s">
        <v>17</v>
      </c>
    </row>
    <row r="166" spans="1:48" ht="26.25" customHeight="1">
      <c r="A166" s="59">
        <f aca="true" t="shared" si="22" ref="A166:B180">A116</f>
        <v>0</v>
      </c>
      <c r="B166" s="94">
        <f t="shared" si="22"/>
        <v>0</v>
      </c>
      <c r="C166" s="94"/>
      <c r="D166" s="94"/>
      <c r="E166" s="94"/>
      <c r="F166" s="94"/>
      <c r="G166" s="94"/>
      <c r="H166" s="43">
        <f aca="true" t="shared" si="23" ref="H166:J180">H116</f>
        <v>0</v>
      </c>
      <c r="I166" s="41">
        <f t="shared" si="23"/>
        <v>0</v>
      </c>
      <c r="J166" s="41">
        <f t="shared" si="23"/>
        <v>0</v>
      </c>
      <c r="K166" s="41"/>
      <c r="L166" s="41">
        <f aca="true" t="shared" si="24" ref="L166:N180">L116</f>
        <v>0</v>
      </c>
      <c r="M166" s="59">
        <f t="shared" si="24"/>
        <v>0</v>
      </c>
      <c r="N166" s="94">
        <f t="shared" si="24"/>
        <v>0</v>
      </c>
      <c r="O166" s="94"/>
      <c r="P166" s="94"/>
      <c r="Q166" s="94"/>
      <c r="R166" s="94"/>
      <c r="S166" s="94"/>
      <c r="T166" s="43">
        <f aca="true" t="shared" si="25" ref="T166:V180">T116</f>
        <v>0</v>
      </c>
      <c r="U166" s="41">
        <f t="shared" si="25"/>
        <v>0</v>
      </c>
      <c r="V166" s="41">
        <f t="shared" si="25"/>
        <v>0</v>
      </c>
      <c r="W166" s="41"/>
      <c r="X166" s="60">
        <f aca="true" t="shared" si="26" ref="X166:X180">X116</f>
        <v>0</v>
      </c>
      <c r="Y166" s="5"/>
      <c r="Z166" s="5"/>
      <c r="AC166" s="9"/>
      <c r="AF166" s="42" t="b">
        <v>0</v>
      </c>
      <c r="AG166" s="42">
        <f>COUNTIF(AF166,TRUE)</f>
        <v>0</v>
      </c>
      <c r="AH166" s="1">
        <f>COUNTIF(I166,AC167)*COUNTIF(AG166,"1")</f>
        <v>0</v>
      </c>
      <c r="AI166" s="1">
        <f>COUNTIF(I166,AC169&amp;"*")*COUNTIF(AG166,"1")</f>
        <v>0</v>
      </c>
      <c r="AJ166" s="1">
        <f>COUNTIF(I166,AC171&amp;"*")*COUNTIF(AG166,"1")</f>
        <v>0</v>
      </c>
      <c r="AK166" s="1">
        <f>COUNTIF(I166,AC173&amp;"*")*COUNTIF(AG166,"1")</f>
        <v>0</v>
      </c>
      <c r="AL166" s="1">
        <f>COUNTIF(I166,AC175&amp;"*")*COUNTIF(AG166,"1")</f>
        <v>0</v>
      </c>
      <c r="AM166" s="1">
        <f>COUNTIF(I166,AC177&amp;"*")*COUNTIF(AG166,"1")</f>
        <v>0</v>
      </c>
      <c r="AO166" s="42" t="b">
        <v>1</v>
      </c>
      <c r="AP166" s="42">
        <f>COUNTIF(AO166,TRUE)</f>
        <v>1</v>
      </c>
      <c r="AQ166" s="1">
        <f>COUNTIF(U166,AC167)*COUNTIF(AP166,"1")</f>
        <v>0</v>
      </c>
      <c r="AR166" s="1">
        <f>COUNTIF(U166,AC169&amp;"*")*COUNTIF(AP166,"1")</f>
        <v>0</v>
      </c>
      <c r="AS166" s="1">
        <f>COUNTIF(U166,AC171&amp;"*")*COUNTIF(AP166,"1")</f>
        <v>0</v>
      </c>
      <c r="AT166" s="1">
        <f>COUNTIF(U166,AC173&amp;"*")*COUNTIF(AP166,"1")</f>
        <v>0</v>
      </c>
      <c r="AU166" s="1">
        <f>COUNTIF(U166,AC175&amp;"*")*COUNTIF(AP166,"1")</f>
        <v>0</v>
      </c>
      <c r="AV166" s="1">
        <f>COUNTIF(U166,AC177&amp;"*")*COUNTIF(AP166,"1")</f>
        <v>0</v>
      </c>
    </row>
    <row r="167" spans="1:48" ht="26.25" customHeight="1">
      <c r="A167" s="59">
        <f t="shared" si="22"/>
        <v>0</v>
      </c>
      <c r="B167" s="94">
        <f t="shared" si="22"/>
        <v>0</v>
      </c>
      <c r="C167" s="94"/>
      <c r="D167" s="94"/>
      <c r="E167" s="94"/>
      <c r="F167" s="94"/>
      <c r="G167" s="94"/>
      <c r="H167" s="43">
        <f t="shared" si="23"/>
        <v>0</v>
      </c>
      <c r="I167" s="41">
        <f t="shared" si="23"/>
        <v>0</v>
      </c>
      <c r="J167" s="41">
        <f t="shared" si="23"/>
        <v>0</v>
      </c>
      <c r="K167" s="41"/>
      <c r="L167" s="41">
        <f t="shared" si="24"/>
        <v>0</v>
      </c>
      <c r="M167" s="59">
        <f t="shared" si="24"/>
        <v>0</v>
      </c>
      <c r="N167" s="94">
        <f t="shared" si="24"/>
        <v>0</v>
      </c>
      <c r="O167" s="94"/>
      <c r="P167" s="94"/>
      <c r="Q167" s="94"/>
      <c r="R167" s="94"/>
      <c r="S167" s="94"/>
      <c r="T167" s="43">
        <f t="shared" si="25"/>
        <v>0</v>
      </c>
      <c r="U167" s="41">
        <f t="shared" si="25"/>
        <v>0</v>
      </c>
      <c r="V167" s="41">
        <f t="shared" si="25"/>
        <v>0</v>
      </c>
      <c r="W167" s="41"/>
      <c r="X167" s="60">
        <f t="shared" si="26"/>
        <v>0</v>
      </c>
      <c r="Y167" s="5"/>
      <c r="Z167" s="5"/>
      <c r="AC167" s="44" t="s">
        <v>12</v>
      </c>
      <c r="AD167" s="45">
        <f>COUNTIF(I166:I180,"幼")</f>
        <v>0</v>
      </c>
      <c r="AF167" s="42" t="b">
        <v>0</v>
      </c>
      <c r="AG167" s="42">
        <f>COUNTIF(AF167,TRUE)</f>
        <v>0</v>
      </c>
      <c r="AH167" s="1">
        <f>COUNTIF(I167,AC167)*COUNTIF(AG167,"1")</f>
        <v>0</v>
      </c>
      <c r="AI167" s="1">
        <f>COUNTIF(I167,AC169&amp;"*")*COUNTIF(AG167,"1")</f>
        <v>0</v>
      </c>
      <c r="AJ167" s="1">
        <f>COUNTIF(I167,AC171&amp;"*")*COUNTIF(AG167,"1")</f>
        <v>0</v>
      </c>
      <c r="AK167" s="1">
        <f>COUNTIF(I167,AC173&amp;"*")*COUNTIF(AG167,"1")</f>
        <v>0</v>
      </c>
      <c r="AL167" s="1">
        <f>COUNTIF(I167,AC175&amp;"*")*COUNTIF(AG167,"1")</f>
        <v>0</v>
      </c>
      <c r="AM167" s="1">
        <f>COUNTIF(I167,AC177&amp;"*")*COUNTIF(AG167,"1")</f>
        <v>0</v>
      </c>
      <c r="AO167" s="42" t="b">
        <v>0</v>
      </c>
      <c r="AP167" s="42">
        <f aca="true" t="shared" si="27" ref="AP167:AP180">COUNTIF(AO167,TRUE)</f>
        <v>0</v>
      </c>
      <c r="AQ167" s="1">
        <f>COUNTIF(U167,AC168)*COUNTIF(AP167,"1")</f>
        <v>0</v>
      </c>
      <c r="AR167" s="1">
        <f>COUNTIF(U167,AC169&amp;"*")*COUNTIF(AP167,"1")</f>
        <v>0</v>
      </c>
      <c r="AS167" s="1">
        <f>COUNTIF(U167,AC171&amp;"*")*COUNTIF(AP167,"1")</f>
        <v>0</v>
      </c>
      <c r="AT167" s="1">
        <f>COUNTIF(U167,AC173&amp;"*")*COUNTIF(AP167,"1")</f>
        <v>0</v>
      </c>
      <c r="AU167" s="1">
        <f>COUNTIF(U167,AC175&amp;"*")*COUNTIF(AP167,"1")</f>
        <v>0</v>
      </c>
      <c r="AV167" s="1">
        <f>COUNTIF(U167,AC177&amp;"*")*COUNTIF(AP167,"1")</f>
        <v>0</v>
      </c>
    </row>
    <row r="168" spans="1:48" ht="26.25" customHeight="1">
      <c r="A168" s="59">
        <f t="shared" si="22"/>
        <v>0</v>
      </c>
      <c r="B168" s="94">
        <f t="shared" si="22"/>
        <v>0</v>
      </c>
      <c r="C168" s="94"/>
      <c r="D168" s="94"/>
      <c r="E168" s="94"/>
      <c r="F168" s="94"/>
      <c r="G168" s="94"/>
      <c r="H168" s="43">
        <f t="shared" si="23"/>
        <v>0</v>
      </c>
      <c r="I168" s="41">
        <f t="shared" si="23"/>
        <v>0</v>
      </c>
      <c r="J168" s="41">
        <f t="shared" si="23"/>
        <v>0</v>
      </c>
      <c r="K168" s="41"/>
      <c r="L168" s="41">
        <f t="shared" si="24"/>
        <v>0</v>
      </c>
      <c r="M168" s="59">
        <f t="shared" si="24"/>
        <v>0</v>
      </c>
      <c r="N168" s="94">
        <f t="shared" si="24"/>
        <v>0</v>
      </c>
      <c r="O168" s="94"/>
      <c r="P168" s="94"/>
      <c r="Q168" s="94"/>
      <c r="R168" s="94"/>
      <c r="S168" s="94"/>
      <c r="T168" s="43">
        <f t="shared" si="25"/>
        <v>0</v>
      </c>
      <c r="U168" s="41">
        <f t="shared" si="25"/>
        <v>0</v>
      </c>
      <c r="V168" s="41">
        <f t="shared" si="25"/>
        <v>0</v>
      </c>
      <c r="W168" s="41"/>
      <c r="X168" s="60">
        <f t="shared" si="26"/>
        <v>0</v>
      </c>
      <c r="Y168" s="5"/>
      <c r="Z168" s="5"/>
      <c r="AC168" s="46" t="s">
        <v>12</v>
      </c>
      <c r="AD168" s="47">
        <f>COUNTIF(U166:U180,"幼")</f>
        <v>0</v>
      </c>
      <c r="AF168" s="42" t="b">
        <v>0</v>
      </c>
      <c r="AG168" s="42">
        <f>COUNTIF(AF168,TRUE)</f>
        <v>0</v>
      </c>
      <c r="AH168" s="1">
        <f>COUNTIF(I168,AC167)*COUNTIF(AG168,"1")</f>
        <v>0</v>
      </c>
      <c r="AI168" s="1">
        <f>COUNTIF(I168,AC169&amp;"*")*COUNTIF(AG168,"1")</f>
        <v>0</v>
      </c>
      <c r="AJ168" s="1">
        <f>COUNTIF(I168,AC171&amp;"*")*COUNTIF(AG168,"1")</f>
        <v>0</v>
      </c>
      <c r="AK168" s="1">
        <f>COUNTIF(I168,AC173&amp;"*")*COUNTIF(AG168,"1")</f>
        <v>0</v>
      </c>
      <c r="AL168" s="1">
        <f>COUNTIF(I168,AC175&amp;"*")*COUNTIF(AG168,"1")</f>
        <v>0</v>
      </c>
      <c r="AM168" s="1">
        <f>COUNTIF(I168,AC177&amp;"*")*COUNTIF(AG168,"1")</f>
        <v>0</v>
      </c>
      <c r="AO168" s="42" t="b">
        <v>0</v>
      </c>
      <c r="AP168" s="42">
        <f t="shared" si="27"/>
        <v>0</v>
      </c>
      <c r="AQ168" s="1">
        <f>COUNTIF(U168,AC167)*COUNTIF(AP168,"1")</f>
        <v>0</v>
      </c>
      <c r="AR168" s="1">
        <f>COUNTIF(U168,AC169&amp;"*")*COUNTIF(AP168,"1")</f>
        <v>0</v>
      </c>
      <c r="AS168" s="1">
        <f>COUNTIF(U168,AC171&amp;"*")*COUNTIF(AP168,"1")</f>
        <v>0</v>
      </c>
      <c r="AT168" s="1">
        <f>COUNTIF(U168,AC173&amp;"*")*COUNTIF(AP168,"1")</f>
        <v>0</v>
      </c>
      <c r="AU168" s="1">
        <f>COUNTIF(U168,AC175&amp;"*")*COUNTIF(AP168,"1")</f>
        <v>0</v>
      </c>
      <c r="AV168" s="1">
        <f>COUNTIF(U168,AC177&amp;"*")*COUNTIF(AP168,"1")</f>
        <v>0</v>
      </c>
    </row>
    <row r="169" spans="1:48" ht="26.25" customHeight="1">
      <c r="A169" s="59">
        <f t="shared" si="22"/>
        <v>0</v>
      </c>
      <c r="B169" s="94">
        <f t="shared" si="22"/>
        <v>0</v>
      </c>
      <c r="C169" s="94"/>
      <c r="D169" s="94"/>
      <c r="E169" s="94"/>
      <c r="F169" s="94"/>
      <c r="G169" s="94"/>
      <c r="H169" s="43">
        <f t="shared" si="23"/>
        <v>0</v>
      </c>
      <c r="I169" s="41">
        <f t="shared" si="23"/>
        <v>0</v>
      </c>
      <c r="J169" s="41">
        <f t="shared" si="23"/>
        <v>0</v>
      </c>
      <c r="K169" s="41"/>
      <c r="L169" s="41">
        <f t="shared" si="24"/>
        <v>0</v>
      </c>
      <c r="M169" s="59">
        <f t="shared" si="24"/>
        <v>0</v>
      </c>
      <c r="N169" s="94">
        <f t="shared" si="24"/>
        <v>0</v>
      </c>
      <c r="O169" s="94"/>
      <c r="P169" s="94"/>
      <c r="Q169" s="94"/>
      <c r="R169" s="94"/>
      <c r="S169" s="94"/>
      <c r="T169" s="43">
        <f t="shared" si="25"/>
        <v>0</v>
      </c>
      <c r="U169" s="41">
        <f t="shared" si="25"/>
        <v>0</v>
      </c>
      <c r="V169" s="41">
        <f t="shared" si="25"/>
        <v>0</v>
      </c>
      <c r="W169" s="41"/>
      <c r="X169" s="60">
        <f t="shared" si="26"/>
        <v>0</v>
      </c>
      <c r="Y169" s="5"/>
      <c r="Z169" s="5"/>
      <c r="AC169" s="46" t="s">
        <v>13</v>
      </c>
      <c r="AD169" s="47">
        <f>COUNTIF(I166:I180,AC169&amp;"*")</f>
        <v>0</v>
      </c>
      <c r="AF169" s="42" t="b">
        <v>0</v>
      </c>
      <c r="AG169" s="42">
        <f aca="true" t="shared" si="28" ref="AG169:AG180">COUNTIF(AF169,TRUE)</f>
        <v>0</v>
      </c>
      <c r="AH169" s="1">
        <f>COUNTIF(I169,AC167)*COUNTIF(AG169,"1")</f>
        <v>0</v>
      </c>
      <c r="AI169" s="1">
        <f>COUNTIF(I169,AC169&amp;"*")*COUNTIF(AG169,"1")</f>
        <v>0</v>
      </c>
      <c r="AJ169" s="1">
        <f>COUNTIF(I169,AC171&amp;"*")*COUNTIF(AG169,"1")</f>
        <v>0</v>
      </c>
      <c r="AK169" s="1">
        <f>COUNTIF(I169,AC173&amp;"*")*COUNTIF(AG169,"1")</f>
        <v>0</v>
      </c>
      <c r="AL169" s="1">
        <f>COUNTIF(I169,AC175&amp;"*")*COUNTIF(AG169,"1")</f>
        <v>0</v>
      </c>
      <c r="AM169" s="1">
        <f>COUNTIF(I169,AC177&amp;"*")*COUNTIF(AG169,"1")</f>
        <v>0</v>
      </c>
      <c r="AO169" s="42" t="b">
        <v>0</v>
      </c>
      <c r="AP169" s="42">
        <f t="shared" si="27"/>
        <v>0</v>
      </c>
      <c r="AQ169" s="1">
        <f>COUNTIF(U169,AC167)*COUNTIF(AP169,"1")</f>
        <v>0</v>
      </c>
      <c r="AR169" s="1">
        <f>COUNTIF(U169,AC169&amp;"*")*COUNTIF(AP169,"1")</f>
        <v>0</v>
      </c>
      <c r="AS169" s="1">
        <f>COUNTIF(U169,AC171&amp;"*")*COUNTIF(AP169,"1")</f>
        <v>0</v>
      </c>
      <c r="AT169" s="1">
        <f>COUNTIF(U169,AC173&amp;"*")*COUNTIF(AP169,"1")</f>
        <v>0</v>
      </c>
      <c r="AU169" s="1">
        <f>COUNTIF(U169,AC175&amp;"*")*COUNTIF(AP169,"1")</f>
        <v>0</v>
      </c>
      <c r="AV169" s="1">
        <f>COUNTIF(U169,AC177&amp;"*")*COUNTIF(AP169,"1")</f>
        <v>0</v>
      </c>
    </row>
    <row r="170" spans="1:48" ht="26.25" customHeight="1">
      <c r="A170" s="59">
        <f t="shared" si="22"/>
        <v>0</v>
      </c>
      <c r="B170" s="94">
        <f t="shared" si="22"/>
        <v>0</v>
      </c>
      <c r="C170" s="94"/>
      <c r="D170" s="94"/>
      <c r="E170" s="94"/>
      <c r="F170" s="94"/>
      <c r="G170" s="94"/>
      <c r="H170" s="43">
        <f t="shared" si="23"/>
        <v>0</v>
      </c>
      <c r="I170" s="41">
        <f t="shared" si="23"/>
        <v>0</v>
      </c>
      <c r="J170" s="41">
        <f t="shared" si="23"/>
        <v>0</v>
      </c>
      <c r="K170" s="41"/>
      <c r="L170" s="41">
        <f t="shared" si="24"/>
        <v>0</v>
      </c>
      <c r="M170" s="59">
        <f t="shared" si="24"/>
        <v>0</v>
      </c>
      <c r="N170" s="94">
        <f t="shared" si="24"/>
        <v>0</v>
      </c>
      <c r="O170" s="94"/>
      <c r="P170" s="94"/>
      <c r="Q170" s="94"/>
      <c r="R170" s="94"/>
      <c r="S170" s="94"/>
      <c r="T170" s="43">
        <f t="shared" si="25"/>
        <v>0</v>
      </c>
      <c r="U170" s="41">
        <f t="shared" si="25"/>
        <v>0</v>
      </c>
      <c r="V170" s="41">
        <f t="shared" si="25"/>
        <v>0</v>
      </c>
      <c r="W170" s="41"/>
      <c r="X170" s="60">
        <f t="shared" si="26"/>
        <v>0</v>
      </c>
      <c r="Y170" s="5"/>
      <c r="Z170" s="5"/>
      <c r="AC170" s="46" t="s">
        <v>13</v>
      </c>
      <c r="AD170" s="47">
        <f>COUNTIF(U166:U180,AC170&amp;"*")</f>
        <v>0</v>
      </c>
      <c r="AF170" s="42" t="b">
        <v>0</v>
      </c>
      <c r="AG170" s="42">
        <f t="shared" si="28"/>
        <v>0</v>
      </c>
      <c r="AH170" s="1">
        <f>COUNTIF(I170,AC167)*COUNTIF(AG170,"1")</f>
        <v>0</v>
      </c>
      <c r="AI170" s="1">
        <f>COUNTIF(I170,AC169&amp;"*")*COUNTIF(AG170,"1")</f>
        <v>0</v>
      </c>
      <c r="AJ170" s="1">
        <f>COUNTIF(I170,AC171&amp;"*")*COUNTIF(AG170,"1")</f>
        <v>0</v>
      </c>
      <c r="AK170" s="1">
        <f>COUNTIF(I170,AC173&amp;"*")*COUNTIF(AG170,"1")</f>
        <v>0</v>
      </c>
      <c r="AL170" s="1">
        <f>COUNTIF(I170,AC175&amp;"*")*COUNTIF(AG170,"1")</f>
        <v>0</v>
      </c>
      <c r="AM170" s="1">
        <f>COUNTIF(I170,AC177&amp;"*")*COUNTIF(AG170,"1")</f>
        <v>0</v>
      </c>
      <c r="AO170" s="42" t="b">
        <v>0</v>
      </c>
      <c r="AP170" s="42">
        <f t="shared" si="27"/>
        <v>0</v>
      </c>
      <c r="AQ170" s="1">
        <f>COUNTIF(U170,AC167)*COUNTIF(AP170,"1")</f>
        <v>0</v>
      </c>
      <c r="AR170" s="1">
        <f>COUNTIF(U170,AC169&amp;"*")*COUNTIF(AP170,"1")</f>
        <v>0</v>
      </c>
      <c r="AS170" s="1">
        <f>COUNTIF(U170,AC171&amp;"*")*COUNTIF(AP170,"1")</f>
        <v>0</v>
      </c>
      <c r="AT170" s="1">
        <f>COUNTIF(U170,AC173&amp;"*")*COUNTIF(AP170,"1")</f>
        <v>0</v>
      </c>
      <c r="AU170" s="1">
        <f>COUNTIF(U170,AC175&amp;"*")*COUNTIF(AP170,"1")</f>
        <v>0</v>
      </c>
      <c r="AV170" s="1">
        <f>COUNTIF(U170,AC177&amp;"*")*COUNTIF(AP170,"1")</f>
        <v>0</v>
      </c>
    </row>
    <row r="171" spans="1:48" ht="26.25" customHeight="1">
      <c r="A171" s="59">
        <f t="shared" si="22"/>
        <v>0</v>
      </c>
      <c r="B171" s="94">
        <f t="shared" si="22"/>
        <v>0</v>
      </c>
      <c r="C171" s="94"/>
      <c r="D171" s="94"/>
      <c r="E171" s="94"/>
      <c r="F171" s="94"/>
      <c r="G171" s="94"/>
      <c r="H171" s="43">
        <f t="shared" si="23"/>
        <v>0</v>
      </c>
      <c r="I171" s="41">
        <f t="shared" si="23"/>
        <v>0</v>
      </c>
      <c r="J171" s="41">
        <f t="shared" si="23"/>
        <v>0</v>
      </c>
      <c r="K171" s="41"/>
      <c r="L171" s="41">
        <f t="shared" si="24"/>
        <v>0</v>
      </c>
      <c r="M171" s="59">
        <f t="shared" si="24"/>
        <v>0</v>
      </c>
      <c r="N171" s="94">
        <f t="shared" si="24"/>
        <v>0</v>
      </c>
      <c r="O171" s="94"/>
      <c r="P171" s="94"/>
      <c r="Q171" s="94"/>
      <c r="R171" s="94"/>
      <c r="S171" s="94"/>
      <c r="T171" s="43">
        <f t="shared" si="25"/>
        <v>0</v>
      </c>
      <c r="U171" s="41">
        <f t="shared" si="25"/>
        <v>0</v>
      </c>
      <c r="V171" s="41">
        <f t="shared" si="25"/>
        <v>0</v>
      </c>
      <c r="W171" s="41"/>
      <c r="X171" s="60">
        <f t="shared" si="26"/>
        <v>0</v>
      </c>
      <c r="Y171" s="5"/>
      <c r="Z171" s="5"/>
      <c r="AC171" s="46" t="s">
        <v>14</v>
      </c>
      <c r="AD171" s="47">
        <f>COUNTIF(I166:I180,AC171&amp;"*")</f>
        <v>0</v>
      </c>
      <c r="AF171" s="42" t="b">
        <v>0</v>
      </c>
      <c r="AG171" s="42">
        <f t="shared" si="28"/>
        <v>0</v>
      </c>
      <c r="AH171" s="1">
        <f>COUNTIF(I171,AC167)*COUNTIF(AG171,"1")</f>
        <v>0</v>
      </c>
      <c r="AI171" s="1">
        <f>COUNTIF(I171,AC169&amp;"*")*COUNTIF(AG171,"1")</f>
        <v>0</v>
      </c>
      <c r="AJ171" s="1">
        <f>COUNTIF(I171,AC171&amp;"*")*COUNTIF(AG171,"1")</f>
        <v>0</v>
      </c>
      <c r="AK171" s="1">
        <f>COUNTIF(I171,AC173&amp;"*")*COUNTIF(AG171,"1")</f>
        <v>0</v>
      </c>
      <c r="AL171" s="1">
        <f>COUNTIF(I171,AC175&amp;"*")*COUNTIF(AG171,"1")</f>
        <v>0</v>
      </c>
      <c r="AM171" s="1">
        <f>COUNTIF(I171,AC177&amp;"*")*COUNTIF(AG171,"1")</f>
        <v>0</v>
      </c>
      <c r="AO171" s="42" t="b">
        <v>0</v>
      </c>
      <c r="AP171" s="42">
        <f t="shared" si="27"/>
        <v>0</v>
      </c>
      <c r="AQ171" s="1">
        <f>COUNTIF(U171,AC167)*COUNTIF(AP171,"1")</f>
        <v>0</v>
      </c>
      <c r="AR171" s="1">
        <f>COUNTIF(U171,AC169&amp;"*")*COUNTIF(AP171,"1")</f>
        <v>0</v>
      </c>
      <c r="AS171" s="1">
        <f>COUNTIF(U171,AC171&amp;"*")*COUNTIF(AP171,"1")</f>
        <v>0</v>
      </c>
      <c r="AT171" s="1">
        <f>COUNTIF(U171,AC173&amp;"*")*COUNTIF(AP171,"1")</f>
        <v>0</v>
      </c>
      <c r="AU171" s="1">
        <f>COUNTIF(U171,AC175&amp;"*")*COUNTIF(AP171,"1")</f>
        <v>0</v>
      </c>
      <c r="AV171" s="1">
        <f>COUNTIF(U171,AC177&amp;"*")*COUNTIF(AP171,"1")</f>
        <v>0</v>
      </c>
    </row>
    <row r="172" spans="1:48" ht="26.25" customHeight="1">
      <c r="A172" s="59">
        <f t="shared" si="22"/>
        <v>0</v>
      </c>
      <c r="B172" s="94">
        <f t="shared" si="22"/>
        <v>0</v>
      </c>
      <c r="C172" s="94"/>
      <c r="D172" s="94"/>
      <c r="E172" s="94"/>
      <c r="F172" s="94"/>
      <c r="G172" s="94"/>
      <c r="H172" s="43">
        <f t="shared" si="23"/>
        <v>0</v>
      </c>
      <c r="I172" s="41">
        <f t="shared" si="23"/>
        <v>0</v>
      </c>
      <c r="J172" s="41">
        <f t="shared" si="23"/>
        <v>0</v>
      </c>
      <c r="K172" s="41"/>
      <c r="L172" s="41">
        <f t="shared" si="24"/>
        <v>0</v>
      </c>
      <c r="M172" s="59">
        <f t="shared" si="24"/>
        <v>0</v>
      </c>
      <c r="N172" s="94">
        <f t="shared" si="24"/>
        <v>0</v>
      </c>
      <c r="O172" s="94"/>
      <c r="P172" s="94"/>
      <c r="Q172" s="94"/>
      <c r="R172" s="94"/>
      <c r="S172" s="94"/>
      <c r="T172" s="43">
        <f t="shared" si="25"/>
        <v>0</v>
      </c>
      <c r="U172" s="41">
        <f t="shared" si="25"/>
        <v>0</v>
      </c>
      <c r="V172" s="41">
        <f t="shared" si="25"/>
        <v>0</v>
      </c>
      <c r="W172" s="41"/>
      <c r="X172" s="60">
        <f t="shared" si="26"/>
        <v>0</v>
      </c>
      <c r="Y172" s="5"/>
      <c r="Z172" s="5"/>
      <c r="AC172" s="46" t="s">
        <v>14</v>
      </c>
      <c r="AD172" s="47">
        <f>COUNTIF(U166:U180,AC172&amp;"*")</f>
        <v>0</v>
      </c>
      <c r="AF172" s="42" t="b">
        <v>0</v>
      </c>
      <c r="AG172" s="42">
        <f t="shared" si="28"/>
        <v>0</v>
      </c>
      <c r="AH172" s="1">
        <f>COUNTIF(I172,AC167)*COUNTIF(AG172,"1")</f>
        <v>0</v>
      </c>
      <c r="AI172" s="1">
        <f>COUNTIF(I172,AC169&amp;"*")*COUNTIF(AG172,"1")</f>
        <v>0</v>
      </c>
      <c r="AJ172" s="1">
        <f>COUNTIF(I172,AC171&amp;"*")*COUNTIF(AG172,"1")</f>
        <v>0</v>
      </c>
      <c r="AK172" s="1">
        <f>COUNTIF(I172,AC173&amp;"*")*COUNTIF(AG172,"1")</f>
        <v>0</v>
      </c>
      <c r="AL172" s="1">
        <f>COUNTIF(I172,AC175&amp;"*")*COUNTIF(AG172,"1")</f>
        <v>0</v>
      </c>
      <c r="AM172" s="1">
        <f>COUNTIF(I172,AC177&amp;"*")*COUNTIF(AG172,"1")</f>
        <v>0</v>
      </c>
      <c r="AO172" s="42" t="b">
        <v>0</v>
      </c>
      <c r="AP172" s="42">
        <f t="shared" si="27"/>
        <v>0</v>
      </c>
      <c r="AQ172" s="1">
        <f>COUNTIF(U172,AC167)*COUNTIF(AP172,"1")</f>
        <v>0</v>
      </c>
      <c r="AR172" s="1">
        <f>COUNTIF(U172,AC169&amp;"*")*COUNTIF(AP172,"1")</f>
        <v>0</v>
      </c>
      <c r="AS172" s="1">
        <f>COUNTIF(U172,AC171&amp;"*")*COUNTIF(AP172,"1")</f>
        <v>0</v>
      </c>
      <c r="AT172" s="1">
        <f>COUNTIF(U172,AC173&amp;"*")*COUNTIF(AP172,"1")</f>
        <v>0</v>
      </c>
      <c r="AU172" s="1">
        <f>COUNTIF(U172,AC175&amp;"*")*COUNTIF(AP172,"1")</f>
        <v>0</v>
      </c>
      <c r="AV172" s="1">
        <f>COUNTIF(U172,AC177&amp;"*")*COUNTIF(AP172,"1")</f>
        <v>0</v>
      </c>
    </row>
    <row r="173" spans="1:48" ht="26.25" customHeight="1">
      <c r="A173" s="59">
        <f t="shared" si="22"/>
        <v>0</v>
      </c>
      <c r="B173" s="94">
        <f t="shared" si="22"/>
        <v>0</v>
      </c>
      <c r="C173" s="94"/>
      <c r="D173" s="94"/>
      <c r="E173" s="94"/>
      <c r="F173" s="94"/>
      <c r="G173" s="94"/>
      <c r="H173" s="43">
        <f t="shared" si="23"/>
        <v>0</v>
      </c>
      <c r="I173" s="41">
        <f t="shared" si="23"/>
        <v>0</v>
      </c>
      <c r="J173" s="41">
        <f t="shared" si="23"/>
        <v>0</v>
      </c>
      <c r="K173" s="41"/>
      <c r="L173" s="41">
        <f t="shared" si="24"/>
        <v>0</v>
      </c>
      <c r="M173" s="59">
        <f t="shared" si="24"/>
        <v>0</v>
      </c>
      <c r="N173" s="94">
        <f t="shared" si="24"/>
        <v>0</v>
      </c>
      <c r="O173" s="94"/>
      <c r="P173" s="94"/>
      <c r="Q173" s="94"/>
      <c r="R173" s="94"/>
      <c r="S173" s="94"/>
      <c r="T173" s="43">
        <f t="shared" si="25"/>
        <v>0</v>
      </c>
      <c r="U173" s="41">
        <f t="shared" si="25"/>
        <v>0</v>
      </c>
      <c r="V173" s="41">
        <f t="shared" si="25"/>
        <v>0</v>
      </c>
      <c r="W173" s="41"/>
      <c r="X173" s="60">
        <f t="shared" si="26"/>
        <v>0</v>
      </c>
      <c r="Y173" s="5"/>
      <c r="Z173" s="5"/>
      <c r="AC173" s="46" t="s">
        <v>15</v>
      </c>
      <c r="AD173" s="47">
        <f>COUNTIF(I166:I180,AC173&amp;"*")</f>
        <v>0</v>
      </c>
      <c r="AF173" s="42" t="b">
        <v>0</v>
      </c>
      <c r="AG173" s="42">
        <f t="shared" si="28"/>
        <v>0</v>
      </c>
      <c r="AH173" s="1">
        <f>COUNTIF(I173,AC167)*COUNTIF(AG173,"1")</f>
        <v>0</v>
      </c>
      <c r="AI173" s="1">
        <f>COUNTIF(I173,AC169&amp;"*")*COUNTIF(AG173,"1")</f>
        <v>0</v>
      </c>
      <c r="AJ173" s="1">
        <f>COUNTIF(I173,AC171&amp;"*")*COUNTIF(AG173,"1")</f>
        <v>0</v>
      </c>
      <c r="AK173" s="1">
        <f>COUNTIF(I173,AC173&amp;"*")*COUNTIF(AG173,"1")</f>
        <v>0</v>
      </c>
      <c r="AL173" s="1">
        <f>COUNTIF(I173,AC175&amp;"*")*COUNTIF(AG173,"1")</f>
        <v>0</v>
      </c>
      <c r="AM173" s="1">
        <f>COUNTIF(I173,AC177&amp;"*")*COUNTIF(AG173,"1")</f>
        <v>0</v>
      </c>
      <c r="AO173" s="42" t="b">
        <v>0</v>
      </c>
      <c r="AP173" s="42">
        <f t="shared" si="27"/>
        <v>0</v>
      </c>
      <c r="AQ173" s="1">
        <f>COUNTIF(U173,AC167)*COUNTIF(AP173,"1")</f>
        <v>0</v>
      </c>
      <c r="AR173" s="1">
        <f>COUNTIF(U173,AC169&amp;"*")*COUNTIF(AP173,"1")</f>
        <v>0</v>
      </c>
      <c r="AS173" s="1">
        <f>COUNTIF(U173,AC171&amp;"*")*COUNTIF(AP173,"1")</f>
        <v>0</v>
      </c>
      <c r="AT173" s="1">
        <f>COUNTIF(U173,AC174&amp;"*")*COUNTIF(AP173,"1")</f>
        <v>0</v>
      </c>
      <c r="AU173" s="1">
        <f>COUNTIF(U173,AC175&amp;"*")*COUNTIF(AP173,"1")</f>
        <v>0</v>
      </c>
      <c r="AV173" s="1">
        <f>COUNTIF(U173,AC177&amp;"*")*COUNTIF(AP173,"1")</f>
        <v>0</v>
      </c>
    </row>
    <row r="174" spans="1:48" ht="26.25" customHeight="1">
      <c r="A174" s="59">
        <f t="shared" si="22"/>
        <v>0</v>
      </c>
      <c r="B174" s="94">
        <f t="shared" si="22"/>
        <v>0</v>
      </c>
      <c r="C174" s="94"/>
      <c r="D174" s="94"/>
      <c r="E174" s="94"/>
      <c r="F174" s="94"/>
      <c r="G174" s="94"/>
      <c r="H174" s="43">
        <f t="shared" si="23"/>
        <v>0</v>
      </c>
      <c r="I174" s="41">
        <f t="shared" si="23"/>
        <v>0</v>
      </c>
      <c r="J174" s="41">
        <f t="shared" si="23"/>
        <v>0</v>
      </c>
      <c r="K174" s="41"/>
      <c r="L174" s="41">
        <f t="shared" si="24"/>
        <v>0</v>
      </c>
      <c r="M174" s="59">
        <f t="shared" si="24"/>
        <v>0</v>
      </c>
      <c r="N174" s="94">
        <f t="shared" si="24"/>
        <v>0</v>
      </c>
      <c r="O174" s="94"/>
      <c r="P174" s="94"/>
      <c r="Q174" s="94"/>
      <c r="R174" s="94"/>
      <c r="S174" s="94"/>
      <c r="T174" s="43">
        <f t="shared" si="25"/>
        <v>0</v>
      </c>
      <c r="U174" s="41">
        <f t="shared" si="25"/>
        <v>0</v>
      </c>
      <c r="V174" s="41">
        <f t="shared" si="25"/>
        <v>0</v>
      </c>
      <c r="W174" s="41"/>
      <c r="X174" s="60">
        <f t="shared" si="26"/>
        <v>0</v>
      </c>
      <c r="Y174" s="5"/>
      <c r="Z174" s="5"/>
      <c r="AC174" s="46" t="s">
        <v>15</v>
      </c>
      <c r="AD174" s="47">
        <f>COUNTIF(U166:U180,AC174&amp;"*")</f>
        <v>0</v>
      </c>
      <c r="AF174" s="42" t="b">
        <v>0</v>
      </c>
      <c r="AG174" s="42">
        <f t="shared" si="28"/>
        <v>0</v>
      </c>
      <c r="AH174" s="1">
        <f>COUNTIF(I174,AC167)*COUNTIF(AG174,"1")</f>
        <v>0</v>
      </c>
      <c r="AI174" s="1">
        <f>COUNTIF(I174,AC169&amp;"*")*COUNTIF(AG174,"1")</f>
        <v>0</v>
      </c>
      <c r="AJ174" s="1">
        <f>COUNTIF(I174,AC171&amp;"*")*COUNTIF(AG174,"1")</f>
        <v>0</v>
      </c>
      <c r="AK174" s="1">
        <f>COUNTIF(I174,AC173&amp;"*")*COUNTIF(AG174,"1")</f>
        <v>0</v>
      </c>
      <c r="AL174" s="1">
        <f>COUNTIF(I174,AC175&amp;"*")*COUNTIF(AG174,"1")</f>
        <v>0</v>
      </c>
      <c r="AM174" s="1">
        <f>COUNTIF(I174,AC177&amp;"*")*COUNTIF(AG174,"1")</f>
        <v>0</v>
      </c>
      <c r="AO174" s="42" t="b">
        <v>0</v>
      </c>
      <c r="AP174" s="42">
        <f t="shared" si="27"/>
        <v>0</v>
      </c>
      <c r="AQ174" s="1">
        <f>COUNTIF(U174,AC167)*COUNTIF(AP174,"1")</f>
        <v>0</v>
      </c>
      <c r="AR174" s="1">
        <f>COUNTIF(U174,AC169&amp;"*")*COUNTIF(AP174,"1")</f>
        <v>0</v>
      </c>
      <c r="AS174" s="1">
        <f>COUNTIF(U174,AC171&amp;"*")*COUNTIF(AP174,"1")</f>
        <v>0</v>
      </c>
      <c r="AT174" s="1">
        <f>COUNTIF(U174,AC173&amp;"*")*COUNTIF(AP174,"1")</f>
        <v>0</v>
      </c>
      <c r="AU174" s="1">
        <f>COUNTIF(U174,AC175&amp;"*")*COUNTIF(AP174,"1")</f>
        <v>0</v>
      </c>
      <c r="AV174" s="1">
        <f>COUNTIF(U174,AC177&amp;"*")*COUNTIF(AP174,"1")</f>
        <v>0</v>
      </c>
    </row>
    <row r="175" spans="1:48" ht="26.25" customHeight="1">
      <c r="A175" s="59">
        <f t="shared" si="22"/>
        <v>0</v>
      </c>
      <c r="B175" s="94">
        <f t="shared" si="22"/>
        <v>0</v>
      </c>
      <c r="C175" s="94"/>
      <c r="D175" s="94"/>
      <c r="E175" s="94"/>
      <c r="F175" s="94"/>
      <c r="G175" s="94"/>
      <c r="H175" s="43">
        <f t="shared" si="23"/>
        <v>0</v>
      </c>
      <c r="I175" s="41">
        <f t="shared" si="23"/>
        <v>0</v>
      </c>
      <c r="J175" s="41">
        <f t="shared" si="23"/>
        <v>0</v>
      </c>
      <c r="K175" s="41"/>
      <c r="L175" s="41">
        <f t="shared" si="24"/>
        <v>0</v>
      </c>
      <c r="M175" s="59">
        <f t="shared" si="24"/>
        <v>0</v>
      </c>
      <c r="N175" s="94">
        <f t="shared" si="24"/>
        <v>0</v>
      </c>
      <c r="O175" s="94"/>
      <c r="P175" s="94"/>
      <c r="Q175" s="94"/>
      <c r="R175" s="94"/>
      <c r="S175" s="94"/>
      <c r="T175" s="43">
        <f t="shared" si="25"/>
        <v>0</v>
      </c>
      <c r="U175" s="41">
        <f t="shared" si="25"/>
        <v>0</v>
      </c>
      <c r="V175" s="41">
        <f t="shared" si="25"/>
        <v>0</v>
      </c>
      <c r="W175" s="41"/>
      <c r="X175" s="60">
        <f t="shared" si="26"/>
        <v>0</v>
      </c>
      <c r="Y175" s="5"/>
      <c r="Z175" s="5"/>
      <c r="AC175" s="46" t="s">
        <v>16</v>
      </c>
      <c r="AD175" s="47">
        <f>COUNTIF(I166:I180,AC175&amp;"*")</f>
        <v>0</v>
      </c>
      <c r="AF175" s="42" t="b">
        <v>0</v>
      </c>
      <c r="AG175" s="42">
        <f t="shared" si="28"/>
        <v>0</v>
      </c>
      <c r="AH175" s="1">
        <f>COUNTIF(I175,AC167)*COUNTIF(AG175,"1")</f>
        <v>0</v>
      </c>
      <c r="AI175" s="1">
        <f>COUNTIF(I175,AC169&amp;"*")*COUNTIF(AG175,"1")</f>
        <v>0</v>
      </c>
      <c r="AJ175" s="1">
        <f>COUNTIF(I175,AC171&amp;"*")*COUNTIF(AG175,"1")</f>
        <v>0</v>
      </c>
      <c r="AK175" s="1">
        <f>COUNTIF(I175,AC173&amp;"*")*COUNTIF(AG175,"1")</f>
        <v>0</v>
      </c>
      <c r="AL175" s="1">
        <f>COUNTIF(I175,AC175&amp;"*")*COUNTIF(AG175,"1")</f>
        <v>0</v>
      </c>
      <c r="AM175" s="1">
        <f>COUNTIF(I175,AC177&amp;"*")*COUNTIF(AG175,"1")</f>
        <v>0</v>
      </c>
      <c r="AO175" s="42" t="b">
        <v>0</v>
      </c>
      <c r="AP175" s="42">
        <f t="shared" si="27"/>
        <v>0</v>
      </c>
      <c r="AQ175" s="1">
        <f>COUNTIF(U175,AC167)*COUNTIF(AP175,"1")</f>
        <v>0</v>
      </c>
      <c r="AR175" s="1">
        <f>COUNTIF(U175,AC169&amp;"*")*COUNTIF(AP175,"1")</f>
        <v>0</v>
      </c>
      <c r="AS175" s="1">
        <f>COUNTIF(U175,AC171&amp;"*")*COUNTIF(AP175,"1")</f>
        <v>0</v>
      </c>
      <c r="AT175" s="1">
        <f>COUNTIF(U175,AC173&amp;"*")*COUNTIF(AP175,"1")</f>
        <v>0</v>
      </c>
      <c r="AU175" s="1">
        <f>COUNTIF(U175,AC175&amp;"*")*COUNTIF(AP175,"1")</f>
        <v>0</v>
      </c>
      <c r="AV175" s="1">
        <f>COUNTIF(U175,AC177&amp;"*")*COUNTIF(AP175,"1")</f>
        <v>0</v>
      </c>
    </row>
    <row r="176" spans="1:48" ht="26.25" customHeight="1">
      <c r="A176" s="59">
        <f t="shared" si="22"/>
        <v>0</v>
      </c>
      <c r="B176" s="94">
        <f t="shared" si="22"/>
        <v>0</v>
      </c>
      <c r="C176" s="94"/>
      <c r="D176" s="94"/>
      <c r="E176" s="94"/>
      <c r="F176" s="94"/>
      <c r="G176" s="94"/>
      <c r="H176" s="43">
        <f t="shared" si="23"/>
        <v>0</v>
      </c>
      <c r="I176" s="41">
        <f t="shared" si="23"/>
        <v>0</v>
      </c>
      <c r="J176" s="41">
        <f t="shared" si="23"/>
        <v>0</v>
      </c>
      <c r="K176" s="41"/>
      <c r="L176" s="41">
        <f t="shared" si="24"/>
        <v>0</v>
      </c>
      <c r="M176" s="59">
        <f t="shared" si="24"/>
        <v>0</v>
      </c>
      <c r="N176" s="94">
        <f t="shared" si="24"/>
        <v>0</v>
      </c>
      <c r="O176" s="94"/>
      <c r="P176" s="94"/>
      <c r="Q176" s="94"/>
      <c r="R176" s="94"/>
      <c r="S176" s="94"/>
      <c r="T176" s="43">
        <f t="shared" si="25"/>
        <v>0</v>
      </c>
      <c r="U176" s="41">
        <f t="shared" si="25"/>
        <v>0</v>
      </c>
      <c r="V176" s="41">
        <f t="shared" si="25"/>
        <v>0</v>
      </c>
      <c r="W176" s="41"/>
      <c r="X176" s="60">
        <f t="shared" si="26"/>
        <v>0</v>
      </c>
      <c r="Y176" s="5"/>
      <c r="Z176" s="5"/>
      <c r="AC176" s="46" t="s">
        <v>16</v>
      </c>
      <c r="AD176" s="47">
        <f>COUNTIF(U166:U180,AC176&amp;"*")</f>
        <v>0</v>
      </c>
      <c r="AF176" s="42" t="b">
        <v>0</v>
      </c>
      <c r="AG176" s="42">
        <f t="shared" si="28"/>
        <v>0</v>
      </c>
      <c r="AH176" s="1">
        <f>COUNTIF(I176,AC167)*COUNTIF(AG176,"1")</f>
        <v>0</v>
      </c>
      <c r="AI176" s="1">
        <f>COUNTIF(I176,AC169&amp;"*")*COUNTIF(AG176,"1")</f>
        <v>0</v>
      </c>
      <c r="AJ176" s="1">
        <f>COUNTIF(I176,AC171&amp;"*")*COUNTIF(AG176,"1")</f>
        <v>0</v>
      </c>
      <c r="AK176" s="1">
        <f>COUNTIF(I176,AC173&amp;"*")*COUNTIF(AG176,"1")</f>
        <v>0</v>
      </c>
      <c r="AL176" s="1">
        <f>COUNTIF(I176,AC175&amp;"*")*COUNTIF(AG176,"1")</f>
        <v>0</v>
      </c>
      <c r="AM176" s="1">
        <f>COUNTIF(I176,AC177&amp;"*")*COUNTIF(AG176,"1")</f>
        <v>0</v>
      </c>
      <c r="AO176" s="42" t="b">
        <v>0</v>
      </c>
      <c r="AP176" s="42">
        <f t="shared" si="27"/>
        <v>0</v>
      </c>
      <c r="AQ176" s="1">
        <f>COUNTIF(U176,AC167)*COUNTIF(AP176,"1")</f>
        <v>0</v>
      </c>
      <c r="AR176" s="1">
        <f>COUNTIF(U176,AC169&amp;"*")*COUNTIF(AP176,"1")</f>
        <v>0</v>
      </c>
      <c r="AS176" s="1">
        <f>COUNTIF(U176,AC171&amp;"*")*COUNTIF(AP176,"1")</f>
        <v>0</v>
      </c>
      <c r="AT176" s="1">
        <f>COUNTIF(U176,AC173&amp;"*")*COUNTIF(AP176,"1")</f>
        <v>0</v>
      </c>
      <c r="AU176" s="1">
        <f>COUNTIF(U176,AC175&amp;"*")*COUNTIF(AP176,"1")</f>
        <v>0</v>
      </c>
      <c r="AV176" s="1">
        <f>COUNTIF(U176,AC177&amp;"*")*COUNTIF(AP176,"1")</f>
        <v>0</v>
      </c>
    </row>
    <row r="177" spans="1:48" ht="26.25" customHeight="1">
      <c r="A177" s="59">
        <f t="shared" si="22"/>
        <v>0</v>
      </c>
      <c r="B177" s="94">
        <f t="shared" si="22"/>
        <v>0</v>
      </c>
      <c r="C177" s="94"/>
      <c r="D177" s="94"/>
      <c r="E177" s="94"/>
      <c r="F177" s="94"/>
      <c r="G177" s="94"/>
      <c r="H177" s="43">
        <f t="shared" si="23"/>
        <v>0</v>
      </c>
      <c r="I177" s="41">
        <f t="shared" si="23"/>
        <v>0</v>
      </c>
      <c r="J177" s="41">
        <f t="shared" si="23"/>
        <v>0</v>
      </c>
      <c r="K177" s="41"/>
      <c r="L177" s="41">
        <f t="shared" si="24"/>
        <v>0</v>
      </c>
      <c r="M177" s="59">
        <f t="shared" si="24"/>
        <v>0</v>
      </c>
      <c r="N177" s="94">
        <f t="shared" si="24"/>
        <v>0</v>
      </c>
      <c r="O177" s="94"/>
      <c r="P177" s="94"/>
      <c r="Q177" s="94"/>
      <c r="R177" s="94"/>
      <c r="S177" s="94"/>
      <c r="T177" s="43">
        <f t="shared" si="25"/>
        <v>0</v>
      </c>
      <c r="U177" s="41">
        <f t="shared" si="25"/>
        <v>0</v>
      </c>
      <c r="V177" s="41">
        <f t="shared" si="25"/>
        <v>0</v>
      </c>
      <c r="W177" s="41"/>
      <c r="X177" s="60">
        <f t="shared" si="26"/>
        <v>0</v>
      </c>
      <c r="Y177" s="5"/>
      <c r="Z177" s="5"/>
      <c r="AC177" s="46" t="s">
        <v>17</v>
      </c>
      <c r="AD177" s="47">
        <f>COUNTIF(I166:I180,AC177&amp;"*")</f>
        <v>0</v>
      </c>
      <c r="AF177" s="42" t="b">
        <v>0</v>
      </c>
      <c r="AG177" s="42">
        <f t="shared" si="28"/>
        <v>0</v>
      </c>
      <c r="AH177" s="1">
        <f>COUNTIF(I177,AC167)*COUNTIF(AG177,"1")</f>
        <v>0</v>
      </c>
      <c r="AI177" s="1">
        <f>COUNTIF(I177,AC169&amp;"*")*COUNTIF(AG177,"1")</f>
        <v>0</v>
      </c>
      <c r="AJ177" s="1">
        <f>COUNTIF(I177,AC171&amp;"*")*COUNTIF(AG177,"1")</f>
        <v>0</v>
      </c>
      <c r="AK177" s="1">
        <f>COUNTIF(I177,AC173&amp;"*")*COUNTIF(AG177,"1")</f>
        <v>0</v>
      </c>
      <c r="AL177" s="1">
        <f>COUNTIF(I177,AC175&amp;"*")*COUNTIF(AG177,"1")</f>
        <v>0</v>
      </c>
      <c r="AM177" s="1">
        <f>COUNTIF(I177,AC177&amp;"*")*COUNTIF(AG177,"1")</f>
        <v>0</v>
      </c>
      <c r="AO177" s="42" t="b">
        <v>0</v>
      </c>
      <c r="AP177" s="42">
        <f t="shared" si="27"/>
        <v>0</v>
      </c>
      <c r="AQ177" s="1">
        <f>COUNTIF(U177,AC167)*COUNTIF(AP177,"1")</f>
        <v>0</v>
      </c>
      <c r="AR177" s="1">
        <f>COUNTIF(U177,AC169&amp;"*")*COUNTIF(AP177,"1")</f>
        <v>0</v>
      </c>
      <c r="AS177" s="1">
        <f>COUNTIF(U177,AC171&amp;"*")*COUNTIF(AP177,"1")</f>
        <v>0</v>
      </c>
      <c r="AT177" s="1">
        <f>COUNTIF(U177,AC173&amp;"*")*COUNTIF(AP177,"1")</f>
        <v>0</v>
      </c>
      <c r="AU177" s="1">
        <f>COUNTIF(U177,AC175&amp;"*")*COUNTIF(AP177,"1")</f>
        <v>0</v>
      </c>
      <c r="AV177" s="1">
        <f>COUNTIF(U177,AC177&amp;"*")*COUNTIF(AP177,"1")</f>
        <v>0</v>
      </c>
    </row>
    <row r="178" spans="1:48" ht="26.25" customHeight="1">
      <c r="A178" s="59">
        <f t="shared" si="22"/>
        <v>0</v>
      </c>
      <c r="B178" s="94">
        <f t="shared" si="22"/>
        <v>0</v>
      </c>
      <c r="C178" s="94"/>
      <c r="D178" s="94"/>
      <c r="E178" s="94"/>
      <c r="F178" s="94"/>
      <c r="G178" s="94"/>
      <c r="H178" s="43">
        <f t="shared" si="23"/>
        <v>0</v>
      </c>
      <c r="I178" s="41">
        <f t="shared" si="23"/>
        <v>0</v>
      </c>
      <c r="J178" s="41">
        <f t="shared" si="23"/>
        <v>0</v>
      </c>
      <c r="K178" s="41"/>
      <c r="L178" s="41">
        <f t="shared" si="24"/>
        <v>0</v>
      </c>
      <c r="M178" s="59">
        <f t="shared" si="24"/>
        <v>0</v>
      </c>
      <c r="N178" s="94">
        <f t="shared" si="24"/>
        <v>0</v>
      </c>
      <c r="O178" s="94"/>
      <c r="P178" s="94"/>
      <c r="Q178" s="94"/>
      <c r="R178" s="94"/>
      <c r="S178" s="94"/>
      <c r="T178" s="43">
        <f t="shared" si="25"/>
        <v>0</v>
      </c>
      <c r="U178" s="41">
        <f t="shared" si="25"/>
        <v>0</v>
      </c>
      <c r="V178" s="41">
        <f t="shared" si="25"/>
        <v>0</v>
      </c>
      <c r="W178" s="41"/>
      <c r="X178" s="60">
        <f t="shared" si="26"/>
        <v>0</v>
      </c>
      <c r="Y178" s="5"/>
      <c r="Z178" s="5"/>
      <c r="AC178" s="48" t="s">
        <v>17</v>
      </c>
      <c r="AD178" s="49">
        <f>COUNTIF(U166:U180,AC178&amp;"*")</f>
        <v>0</v>
      </c>
      <c r="AF178" s="42" t="b">
        <v>0</v>
      </c>
      <c r="AG178" s="42">
        <f t="shared" si="28"/>
        <v>0</v>
      </c>
      <c r="AH178" s="1">
        <f>COUNTIF(I178,AC167)*COUNTIF(AG178,"1")</f>
        <v>0</v>
      </c>
      <c r="AI178" s="1">
        <f>COUNTIF(I178,AC169&amp;"*")*COUNTIF(AG178,"1")</f>
        <v>0</v>
      </c>
      <c r="AJ178" s="1">
        <f>COUNTIF(I178,AC171&amp;"*")*COUNTIF(AG178,"1")</f>
        <v>0</v>
      </c>
      <c r="AK178" s="1">
        <f>COUNTIF(I178,AC173&amp;"*")*COUNTIF(AG178,"1")</f>
        <v>0</v>
      </c>
      <c r="AL178" s="1">
        <f>COUNTIF(I178,AC175&amp;"*")*COUNTIF(AG178,"1")</f>
        <v>0</v>
      </c>
      <c r="AM178" s="1">
        <f>COUNTIF(I178,AC177&amp;"*")*COUNTIF(AG178,"1")</f>
        <v>0</v>
      </c>
      <c r="AO178" s="42" t="b">
        <v>0</v>
      </c>
      <c r="AP178" s="42">
        <f t="shared" si="27"/>
        <v>0</v>
      </c>
      <c r="AQ178" s="1">
        <f>COUNTIF(U178,AC167)*COUNTIF(AP178,"1")</f>
        <v>0</v>
      </c>
      <c r="AR178" s="1">
        <f>COUNTIF(U178,AC169&amp;"*")*COUNTIF(AP178,"1")</f>
        <v>0</v>
      </c>
      <c r="AS178" s="1">
        <f>COUNTIF(U178,AC171&amp;"*")*COUNTIF(AP178,"1")</f>
        <v>0</v>
      </c>
      <c r="AT178" s="1">
        <f>COUNTIF(U178,AC173&amp;"*")*COUNTIF(AP178,"1")</f>
        <v>0</v>
      </c>
      <c r="AU178" s="1">
        <f>COUNTIF(U178,AC175&amp;"*")*COUNTIF(AP178,"1")</f>
        <v>0</v>
      </c>
      <c r="AV178" s="1">
        <f>COUNTIF(U178,AC177&amp;"*")*COUNTIF(AP178,"1")</f>
        <v>0</v>
      </c>
    </row>
    <row r="179" spans="1:48" ht="26.25" customHeight="1">
      <c r="A179" s="59">
        <f t="shared" si="22"/>
        <v>0</v>
      </c>
      <c r="B179" s="94">
        <f t="shared" si="22"/>
        <v>0</v>
      </c>
      <c r="C179" s="94"/>
      <c r="D179" s="94"/>
      <c r="E179" s="94"/>
      <c r="F179" s="94"/>
      <c r="G179" s="94"/>
      <c r="H179" s="43">
        <f t="shared" si="23"/>
        <v>0</v>
      </c>
      <c r="I179" s="41">
        <f t="shared" si="23"/>
        <v>0</v>
      </c>
      <c r="J179" s="41">
        <f t="shared" si="23"/>
        <v>0</v>
      </c>
      <c r="K179" s="41"/>
      <c r="L179" s="41">
        <f t="shared" si="24"/>
        <v>0</v>
      </c>
      <c r="M179" s="59">
        <f t="shared" si="24"/>
        <v>0</v>
      </c>
      <c r="N179" s="94">
        <f t="shared" si="24"/>
        <v>0</v>
      </c>
      <c r="O179" s="94"/>
      <c r="P179" s="94"/>
      <c r="Q179" s="94"/>
      <c r="R179" s="94"/>
      <c r="S179" s="94"/>
      <c r="T179" s="43">
        <f t="shared" si="25"/>
        <v>0</v>
      </c>
      <c r="U179" s="41">
        <f t="shared" si="25"/>
        <v>0</v>
      </c>
      <c r="V179" s="41">
        <f t="shared" si="25"/>
        <v>0</v>
      </c>
      <c r="W179" s="41"/>
      <c r="X179" s="60">
        <f t="shared" si="26"/>
        <v>0</v>
      </c>
      <c r="Y179" s="5"/>
      <c r="Z179" s="5"/>
      <c r="AF179" s="42" t="b">
        <v>0</v>
      </c>
      <c r="AG179" s="42">
        <f t="shared" si="28"/>
        <v>0</v>
      </c>
      <c r="AH179" s="1">
        <f>COUNTIF(I179,AC167)*COUNTIF(AG179,"1")</f>
        <v>0</v>
      </c>
      <c r="AI179" s="1">
        <f>COUNTIF(I179,AC169&amp;"*")*COUNTIF(AG179,"1")</f>
        <v>0</v>
      </c>
      <c r="AJ179" s="1">
        <f>COUNTIF(I179,AC171&amp;"*")*COUNTIF(AG179,"1")</f>
        <v>0</v>
      </c>
      <c r="AK179" s="1">
        <f>COUNTIF(I179,AC173&amp;"*")*COUNTIF(AG179,"1")</f>
        <v>0</v>
      </c>
      <c r="AL179" s="1">
        <f>COUNTIF(I179,AC175&amp;"*")*COUNTIF(AG179,"1")</f>
        <v>0</v>
      </c>
      <c r="AM179" s="1">
        <f>COUNTIF(I179,AC177&amp;"*")*COUNTIF(AG179,"1")</f>
        <v>0</v>
      </c>
      <c r="AO179" s="42" t="b">
        <v>0</v>
      </c>
      <c r="AP179" s="42">
        <f t="shared" si="27"/>
        <v>0</v>
      </c>
      <c r="AQ179" s="1">
        <f>COUNTIF(U179,AC167)*COUNTIF(AP179,"1")</f>
        <v>0</v>
      </c>
      <c r="AR179" s="1">
        <f>COUNTIF(U179,AC169&amp;"*")*COUNTIF(AP179,"1")</f>
        <v>0</v>
      </c>
      <c r="AS179" s="1">
        <f>COUNTIF(U179,AC171&amp;"*")*COUNTIF(AP179,"1")</f>
        <v>0</v>
      </c>
      <c r="AT179" s="1">
        <f>COUNTIF(U179,AC173&amp;"*")*COUNTIF(AP179,"1")</f>
        <v>0</v>
      </c>
      <c r="AU179" s="1">
        <f>COUNTIF(U179,AC175&amp;"*")*COUNTIF(AP179,"1")</f>
        <v>0</v>
      </c>
      <c r="AV179" s="1">
        <f>COUNTIF(U179,AC177&amp;"*")*COUNTIF(AP179,"1")</f>
        <v>0</v>
      </c>
    </row>
    <row r="180" spans="1:48" ht="26.25" customHeight="1">
      <c r="A180" s="59">
        <f t="shared" si="22"/>
        <v>0</v>
      </c>
      <c r="B180" s="94">
        <f t="shared" si="22"/>
        <v>0</v>
      </c>
      <c r="C180" s="94"/>
      <c r="D180" s="94"/>
      <c r="E180" s="94"/>
      <c r="F180" s="94"/>
      <c r="G180" s="94"/>
      <c r="H180" s="43">
        <f t="shared" si="23"/>
        <v>0</v>
      </c>
      <c r="I180" s="41">
        <f t="shared" si="23"/>
        <v>0</v>
      </c>
      <c r="J180" s="41">
        <f t="shared" si="23"/>
        <v>0</v>
      </c>
      <c r="K180" s="41"/>
      <c r="L180" s="41">
        <f t="shared" si="24"/>
        <v>0</v>
      </c>
      <c r="M180" s="59">
        <f t="shared" si="24"/>
        <v>0</v>
      </c>
      <c r="N180" s="94">
        <f t="shared" si="24"/>
        <v>0</v>
      </c>
      <c r="O180" s="94"/>
      <c r="P180" s="94"/>
      <c r="Q180" s="94"/>
      <c r="R180" s="94"/>
      <c r="S180" s="94"/>
      <c r="T180" s="43">
        <f t="shared" si="25"/>
        <v>0</v>
      </c>
      <c r="U180" s="41">
        <f t="shared" si="25"/>
        <v>0</v>
      </c>
      <c r="V180" s="41">
        <f t="shared" si="25"/>
        <v>0</v>
      </c>
      <c r="W180" s="41"/>
      <c r="X180" s="60">
        <f t="shared" si="26"/>
        <v>0</v>
      </c>
      <c r="Y180" s="5"/>
      <c r="Z180" s="5"/>
      <c r="AF180" s="42" t="b">
        <v>0</v>
      </c>
      <c r="AG180" s="42">
        <f t="shared" si="28"/>
        <v>0</v>
      </c>
      <c r="AH180" s="1">
        <f>COUNTIF(I180,AC167)*COUNTIF(AG180,"1")</f>
        <v>0</v>
      </c>
      <c r="AI180" s="1">
        <f>COUNTIF(I180,AC169&amp;"*")*COUNTIF(AG180,"1")</f>
        <v>0</v>
      </c>
      <c r="AJ180" s="1">
        <f>COUNTIF(I180,AC171&amp;"*")*COUNTIF(AG180,"1")</f>
        <v>0</v>
      </c>
      <c r="AK180" s="1">
        <f>COUNTIF(I180,AC173&amp;"*")*COUNTIF(AG180,"1")</f>
        <v>0</v>
      </c>
      <c r="AL180" s="1">
        <f>COUNTIF(I180,AC175&amp;"*")*COUNTIF(AG180,"1")</f>
        <v>0</v>
      </c>
      <c r="AM180" s="1">
        <f>COUNTIF(I180,AC177&amp;"*")*COUNTIF(AG180,"1")</f>
        <v>0</v>
      </c>
      <c r="AO180" s="42" t="b">
        <v>0</v>
      </c>
      <c r="AP180" s="42">
        <f t="shared" si="27"/>
        <v>0</v>
      </c>
      <c r="AQ180" s="1">
        <f>COUNTIF(U180,AC167)*COUNTIF(AP180,"1")</f>
        <v>0</v>
      </c>
      <c r="AR180" s="1">
        <f>COUNTIF(U180,AC169&amp;"*")*COUNTIF(AP180,"1")</f>
        <v>0</v>
      </c>
      <c r="AS180" s="1">
        <f>COUNTIF(U180,AC171&amp;"*")*COUNTIF(AP180,"1")</f>
        <v>0</v>
      </c>
      <c r="AT180" s="1">
        <f>COUNTIF(U180,AC173&amp;"*")*COUNTIF(AP180,"1")</f>
        <v>0</v>
      </c>
      <c r="AU180" s="1">
        <f>COUNTIF(U180,AC175&amp;"*")*COUNTIF(AP180,"1")</f>
        <v>0</v>
      </c>
      <c r="AV180" s="1">
        <f>COUNTIF(U180,AC177&amp;"*")*COUNTIF(AP180,"1")</f>
        <v>0</v>
      </c>
    </row>
    <row r="181" spans="1:31" ht="6" customHeight="1" hidden="1">
      <c r="A181" s="10"/>
      <c r="B181" s="11"/>
      <c r="C181" s="11"/>
      <c r="D181" s="11"/>
      <c r="E181" s="11"/>
      <c r="F181" s="11"/>
      <c r="G181" s="11"/>
      <c r="H181" s="12"/>
      <c r="I181" s="10"/>
      <c r="J181" s="10"/>
      <c r="K181" s="10"/>
      <c r="L181" s="11"/>
      <c r="M181" s="11"/>
      <c r="N181" s="11"/>
      <c r="O181" s="11"/>
      <c r="P181" s="11"/>
      <c r="Q181" s="11"/>
      <c r="R181" s="12"/>
      <c r="S181" s="10"/>
      <c r="T181" s="10"/>
      <c r="U181" s="11"/>
      <c r="V181" s="11"/>
      <c r="W181" s="11"/>
      <c r="X181" s="11"/>
      <c r="Y181" s="11"/>
      <c r="Z181" s="11"/>
      <c r="AA181" s="11"/>
      <c r="AB181" s="11"/>
      <c r="AC181" s="11"/>
      <c r="AD181" s="12"/>
      <c r="AE181" s="10"/>
    </row>
    <row r="182" spans="1:48" ht="12.75" customHeight="1">
      <c r="A182" s="93" t="s">
        <v>68</v>
      </c>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AH182" s="1">
        <f aca="true" t="shared" si="29" ref="AH182:AM182">SUM(AH166:AH181)</f>
        <v>0</v>
      </c>
      <c r="AI182" s="1">
        <f t="shared" si="29"/>
        <v>0</v>
      </c>
      <c r="AJ182" s="1">
        <f t="shared" si="29"/>
        <v>0</v>
      </c>
      <c r="AK182" s="1">
        <f t="shared" si="29"/>
        <v>0</v>
      </c>
      <c r="AL182" s="1">
        <f t="shared" si="29"/>
        <v>0</v>
      </c>
      <c r="AM182" s="1">
        <f t="shared" si="29"/>
        <v>0</v>
      </c>
      <c r="AQ182" s="1">
        <f aca="true" t="shared" si="30" ref="AQ182:AV182">SUM(AQ166:AQ181)</f>
        <v>0</v>
      </c>
      <c r="AR182" s="1">
        <f t="shared" si="30"/>
        <v>0</v>
      </c>
      <c r="AS182" s="1">
        <f t="shared" si="30"/>
        <v>0</v>
      </c>
      <c r="AT182" s="1">
        <f t="shared" si="30"/>
        <v>0</v>
      </c>
      <c r="AU182" s="1">
        <f t="shared" si="30"/>
        <v>0</v>
      </c>
      <c r="AV182" s="1">
        <f t="shared" si="30"/>
        <v>0</v>
      </c>
    </row>
    <row r="183" spans="1:24" ht="12.75" customHeight="1">
      <c r="A183" s="86" t="s">
        <v>100</v>
      </c>
      <c r="B183" s="86"/>
      <c r="C183" s="86"/>
      <c r="D183" s="86"/>
      <c r="E183" s="86"/>
      <c r="F183" s="86"/>
      <c r="G183" s="86"/>
      <c r="H183" s="86"/>
      <c r="I183" s="86"/>
      <c r="J183" s="86"/>
      <c r="K183" s="86"/>
      <c r="L183" s="86"/>
      <c r="M183" s="86"/>
      <c r="N183" s="86"/>
      <c r="O183" s="86"/>
      <c r="P183" s="86"/>
      <c r="Q183" s="86"/>
      <c r="R183" s="86"/>
      <c r="S183" s="86"/>
      <c r="T183" s="86"/>
      <c r="U183" s="86"/>
      <c r="V183" s="86"/>
      <c r="W183" s="86"/>
      <c r="X183" s="86"/>
    </row>
    <row r="184" spans="1:24" ht="12.75" customHeight="1">
      <c r="A184" s="93" t="s">
        <v>76</v>
      </c>
      <c r="B184" s="93"/>
      <c r="C184" s="93"/>
      <c r="D184" s="93"/>
      <c r="E184" s="93"/>
      <c r="F184" s="93"/>
      <c r="G184" s="93"/>
      <c r="H184" s="93"/>
      <c r="I184" s="93"/>
      <c r="J184" s="93"/>
      <c r="K184" s="93"/>
      <c r="L184" s="93"/>
      <c r="M184" s="93"/>
      <c r="N184" s="93"/>
      <c r="O184" s="93"/>
      <c r="P184" s="93"/>
      <c r="Q184" s="93"/>
      <c r="R184" s="93"/>
      <c r="S184" s="93"/>
      <c r="T184" s="93"/>
      <c r="U184" s="93"/>
      <c r="V184" s="93"/>
      <c r="W184" s="93"/>
      <c r="X184" s="93"/>
    </row>
    <row r="185" spans="1:24" ht="12.75" customHeight="1" thickBot="1">
      <c r="A185" s="237" t="s">
        <v>78</v>
      </c>
      <c r="B185" s="237"/>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row>
    <row r="186" spans="1:31" ht="21.75" customHeight="1">
      <c r="A186" s="183" t="s">
        <v>39</v>
      </c>
      <c r="B186" s="166"/>
      <c r="C186" s="166"/>
      <c r="D186" s="170"/>
      <c r="E186" s="165" t="s">
        <v>54</v>
      </c>
      <c r="F186" s="166"/>
      <c r="G186" s="166"/>
      <c r="H186" s="166"/>
      <c r="I186" s="166"/>
      <c r="J186" s="166"/>
      <c r="K186" s="166"/>
      <c r="L186" s="166"/>
      <c r="M186" s="166"/>
      <c r="N186" s="167"/>
      <c r="O186" s="183" t="s">
        <v>55</v>
      </c>
      <c r="P186" s="166"/>
      <c r="Q186" s="166"/>
      <c r="R186" s="166"/>
      <c r="S186" s="166"/>
      <c r="T186" s="166"/>
      <c r="U186" s="166"/>
      <c r="V186" s="166"/>
      <c r="W186" s="166"/>
      <c r="X186" s="167"/>
      <c r="Y186" s="13"/>
      <c r="Z186" s="14"/>
      <c r="AA186" s="9"/>
      <c r="AB186" s="9"/>
      <c r="AC186" s="9"/>
      <c r="AD186" s="9"/>
      <c r="AE186" s="9"/>
    </row>
    <row r="187" spans="1:25" ht="18.75" customHeight="1">
      <c r="A187" s="223" t="s">
        <v>40</v>
      </c>
      <c r="B187" s="224"/>
      <c r="C187" s="229" t="s">
        <v>41</v>
      </c>
      <c r="D187" s="230"/>
      <c r="E187" s="168">
        <f>E137</f>
        <v>0</v>
      </c>
      <c r="F187" s="155"/>
      <c r="G187" s="155"/>
      <c r="H187" s="155"/>
      <c r="I187" s="155"/>
      <c r="J187" s="155"/>
      <c r="K187" s="155"/>
      <c r="L187" s="155"/>
      <c r="M187" s="155"/>
      <c r="N187" s="156"/>
      <c r="O187" s="154">
        <f>O137</f>
        <v>0</v>
      </c>
      <c r="P187" s="155"/>
      <c r="Q187" s="155"/>
      <c r="R187" s="155"/>
      <c r="S187" s="155"/>
      <c r="T187" s="155"/>
      <c r="U187" s="155"/>
      <c r="V187" s="155"/>
      <c r="W187" s="155"/>
      <c r="X187" s="156"/>
      <c r="Y187" s="15"/>
    </row>
    <row r="188" spans="1:26" ht="18.75" customHeight="1">
      <c r="A188" s="225"/>
      <c r="B188" s="226"/>
      <c r="C188" s="229" t="s">
        <v>42</v>
      </c>
      <c r="D188" s="230"/>
      <c r="E188" s="168">
        <f>E138</f>
        <v>0</v>
      </c>
      <c r="F188" s="155"/>
      <c r="G188" s="155"/>
      <c r="H188" s="155"/>
      <c r="I188" s="155"/>
      <c r="J188" s="155"/>
      <c r="K188" s="155"/>
      <c r="L188" s="155"/>
      <c r="M188" s="155"/>
      <c r="N188" s="156"/>
      <c r="O188" s="154">
        <f>O138</f>
        <v>0</v>
      </c>
      <c r="P188" s="155"/>
      <c r="Q188" s="155"/>
      <c r="R188" s="155"/>
      <c r="S188" s="155"/>
      <c r="T188" s="155"/>
      <c r="U188" s="155"/>
      <c r="V188" s="155"/>
      <c r="W188" s="155"/>
      <c r="X188" s="156"/>
      <c r="Y188" s="16"/>
      <c r="Z188" s="16"/>
    </row>
    <row r="189" spans="1:26" ht="18.75" customHeight="1">
      <c r="A189" s="227"/>
      <c r="B189" s="228"/>
      <c r="C189" s="229" t="s">
        <v>43</v>
      </c>
      <c r="D189" s="230"/>
      <c r="E189" s="168">
        <f>E139</f>
        <v>0</v>
      </c>
      <c r="F189" s="155"/>
      <c r="G189" s="155"/>
      <c r="H189" s="155"/>
      <c r="I189" s="155"/>
      <c r="J189" s="155"/>
      <c r="K189" s="155"/>
      <c r="L189" s="155"/>
      <c r="M189" s="155"/>
      <c r="N189" s="156"/>
      <c r="O189" s="154">
        <f>O139</f>
        <v>0</v>
      </c>
      <c r="P189" s="155"/>
      <c r="Q189" s="155"/>
      <c r="R189" s="155"/>
      <c r="S189" s="155"/>
      <c r="T189" s="155"/>
      <c r="U189" s="155"/>
      <c r="V189" s="155"/>
      <c r="W189" s="155"/>
      <c r="X189" s="156"/>
      <c r="Y189" s="16"/>
      <c r="Z189" s="16"/>
    </row>
    <row r="190" spans="1:52" ht="18.75" customHeight="1">
      <c r="A190" s="159" t="s">
        <v>44</v>
      </c>
      <c r="B190" s="161"/>
      <c r="C190" s="229" t="s">
        <v>45</v>
      </c>
      <c r="D190" s="230"/>
      <c r="E190" s="139">
        <f>E140</f>
        <v>0</v>
      </c>
      <c r="F190" s="140"/>
      <c r="G190" s="140"/>
      <c r="H190" s="141"/>
      <c r="I190" s="129">
        <f>I140</f>
        <v>0</v>
      </c>
      <c r="J190" s="129"/>
      <c r="K190" s="129"/>
      <c r="L190" s="129"/>
      <c r="M190" s="129"/>
      <c r="N190" s="130"/>
      <c r="O190" s="152">
        <f>O40</f>
        <v>0</v>
      </c>
      <c r="P190" s="140"/>
      <c r="Q190" s="140"/>
      <c r="R190" s="140"/>
      <c r="S190" s="141"/>
      <c r="T190" s="129">
        <f>T40</f>
        <v>0</v>
      </c>
      <c r="U190" s="129"/>
      <c r="V190" s="129"/>
      <c r="W190" s="129"/>
      <c r="X190" s="130"/>
      <c r="Y190" s="16"/>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row>
    <row r="191" spans="1:52" ht="18.75" customHeight="1">
      <c r="A191" s="238"/>
      <c r="B191" s="239"/>
      <c r="C191" s="229" t="s">
        <v>46</v>
      </c>
      <c r="D191" s="230"/>
      <c r="E191" s="142"/>
      <c r="F191" s="143"/>
      <c r="G191" s="143"/>
      <c r="H191" s="144"/>
      <c r="I191" s="129">
        <f>I141</f>
        <v>0</v>
      </c>
      <c r="J191" s="129"/>
      <c r="K191" s="129"/>
      <c r="L191" s="129"/>
      <c r="M191" s="129"/>
      <c r="N191" s="130"/>
      <c r="O191" s="153"/>
      <c r="P191" s="143"/>
      <c r="Q191" s="143"/>
      <c r="R191" s="143"/>
      <c r="S191" s="144"/>
      <c r="T191" s="129">
        <f>T41</f>
        <v>0</v>
      </c>
      <c r="U191" s="129"/>
      <c r="V191" s="129"/>
      <c r="W191" s="129"/>
      <c r="X191" s="130"/>
      <c r="Y191" s="16"/>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09"/>
      <c r="AY191" s="209"/>
      <c r="AZ191" s="209"/>
    </row>
    <row r="192" spans="1:26" ht="18.75" customHeight="1" thickBot="1">
      <c r="A192" s="240"/>
      <c r="B192" s="241"/>
      <c r="C192" s="245" t="s">
        <v>47</v>
      </c>
      <c r="D192" s="246"/>
      <c r="E192" s="145"/>
      <c r="F192" s="146"/>
      <c r="G192" s="146"/>
      <c r="H192" s="147"/>
      <c r="I192" s="113">
        <f>I142</f>
        <v>0</v>
      </c>
      <c r="J192" s="113"/>
      <c r="K192" s="113"/>
      <c r="L192" s="113"/>
      <c r="M192" s="113"/>
      <c r="N192" s="114"/>
      <c r="O192" s="164"/>
      <c r="P192" s="146"/>
      <c r="Q192" s="146"/>
      <c r="R192" s="146"/>
      <c r="S192" s="147"/>
      <c r="T192" s="113">
        <f>T42</f>
        <v>0</v>
      </c>
      <c r="U192" s="113"/>
      <c r="V192" s="113"/>
      <c r="W192" s="113"/>
      <c r="X192" s="114"/>
      <c r="Y192" s="16"/>
      <c r="Z192" s="16"/>
    </row>
    <row r="193" spans="1:26" ht="18.75" customHeight="1">
      <c r="A193" s="199" t="s">
        <v>48</v>
      </c>
      <c r="B193" s="200"/>
      <c r="C193" s="200"/>
      <c r="D193" s="201"/>
      <c r="E193" s="217" t="s">
        <v>90</v>
      </c>
      <c r="F193" s="207"/>
      <c r="G193" s="207"/>
      <c r="H193" s="207">
        <f>E37+E38+E39+I40+I41+I42</f>
        <v>0</v>
      </c>
      <c r="I193" s="207"/>
      <c r="J193" s="50" t="s">
        <v>49</v>
      </c>
      <c r="K193" s="50"/>
      <c r="L193" s="197">
        <f>H193*350</f>
        <v>0</v>
      </c>
      <c r="M193" s="197"/>
      <c r="N193" s="198"/>
      <c r="O193" s="208" t="s">
        <v>83</v>
      </c>
      <c r="P193" s="207"/>
      <c r="Q193" s="207"/>
      <c r="R193" s="207">
        <f>SUM(O37+O38+O39+T40+T41+T42)</f>
        <v>0</v>
      </c>
      <c r="S193" s="207"/>
      <c r="T193" s="207"/>
      <c r="U193" s="50" t="s">
        <v>49</v>
      </c>
      <c r="V193" s="197">
        <f>R193*70</f>
        <v>0</v>
      </c>
      <c r="W193" s="197"/>
      <c r="X193" s="198"/>
      <c r="Y193" s="16"/>
      <c r="Z193" s="16"/>
    </row>
    <row r="194" spans="1:26" ht="18.75" customHeight="1" thickBot="1">
      <c r="A194" s="202"/>
      <c r="B194" s="203"/>
      <c r="C194" s="203"/>
      <c r="D194" s="204"/>
      <c r="E194" s="218" t="s">
        <v>92</v>
      </c>
      <c r="F194" s="126"/>
      <c r="G194" s="126"/>
      <c r="H194" s="126"/>
      <c r="I194" s="126"/>
      <c r="J194" s="126"/>
      <c r="K194" s="126"/>
      <c r="L194" s="126"/>
      <c r="M194" s="126"/>
      <c r="N194" s="127"/>
      <c r="O194" s="125" t="s">
        <v>84</v>
      </c>
      <c r="P194" s="126"/>
      <c r="Q194" s="126"/>
      <c r="R194" s="126"/>
      <c r="S194" s="126"/>
      <c r="T194" s="126"/>
      <c r="U194" s="126"/>
      <c r="V194" s="126"/>
      <c r="W194" s="126"/>
      <c r="X194" s="127"/>
      <c r="Y194" s="16"/>
      <c r="Z194" s="16"/>
    </row>
    <row r="195" spans="1:26" ht="18.75" customHeight="1" thickBot="1" thickTop="1">
      <c r="A195" s="232" t="s">
        <v>50</v>
      </c>
      <c r="B195" s="233"/>
      <c r="C195" s="233"/>
      <c r="D195" s="234"/>
      <c r="E195" s="235" t="s">
        <v>51</v>
      </c>
      <c r="F195" s="236"/>
      <c r="G195" s="236"/>
      <c r="H195" s="236"/>
      <c r="I195" s="131">
        <f>L193+V193</f>
        <v>0</v>
      </c>
      <c r="J195" s="131"/>
      <c r="K195" s="131"/>
      <c r="L195" s="131"/>
      <c r="M195" s="131"/>
      <c r="N195" s="131"/>
      <c r="O195" s="131"/>
      <c r="P195" s="131"/>
      <c r="Q195" s="131"/>
      <c r="R195" s="131"/>
      <c r="S195" s="131"/>
      <c r="T195" s="131"/>
      <c r="U195" s="131"/>
      <c r="V195" s="131"/>
      <c r="W195" s="131"/>
      <c r="X195" s="132"/>
      <c r="Y195" s="16"/>
      <c r="Z195" s="16"/>
    </row>
    <row r="196" spans="1:26" s="35" customFormat="1" ht="12.75" customHeight="1">
      <c r="A196" s="36" t="s">
        <v>36</v>
      </c>
      <c r="B196" s="37"/>
      <c r="C196" s="37"/>
      <c r="D196" s="37"/>
      <c r="E196" s="38"/>
      <c r="F196" s="38"/>
      <c r="G196" s="38"/>
      <c r="H196" s="38"/>
      <c r="I196" s="38"/>
      <c r="J196" s="38"/>
      <c r="K196" s="38"/>
      <c r="L196" s="38"/>
      <c r="M196" s="37"/>
      <c r="N196" s="37"/>
      <c r="O196" s="38"/>
      <c r="P196" s="38"/>
      <c r="Q196" s="38"/>
      <c r="R196" s="38"/>
      <c r="S196" s="38"/>
      <c r="T196" s="38"/>
      <c r="U196" s="38"/>
      <c r="V196" s="39"/>
      <c r="W196" s="39"/>
      <c r="X196" s="40" t="s">
        <v>31</v>
      </c>
      <c r="Y196" s="36"/>
      <c r="Z196" s="36"/>
    </row>
    <row r="197" spans="1:26" ht="69.75" customHeight="1">
      <c r="A197" s="219" t="s">
        <v>66</v>
      </c>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17"/>
      <c r="Z197" s="17"/>
    </row>
    <row r="199" ht="21.75" customHeight="1">
      <c r="A199" s="19"/>
    </row>
    <row r="200" spans="1:50" ht="18" customHeight="1">
      <c r="A200" s="19"/>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sheetData>
  <sheetProtection password="ED86" sheet="1" selectLockedCells="1"/>
  <mergeCells count="407">
    <mergeCell ref="O88:X88"/>
    <mergeCell ref="C89:D89"/>
    <mergeCell ref="O144:X144"/>
    <mergeCell ref="E107:L107"/>
    <mergeCell ref="E93:G93"/>
    <mergeCell ref="B122:G122"/>
    <mergeCell ref="A143:D144"/>
    <mergeCell ref="E144:N144"/>
    <mergeCell ref="C38:D38"/>
    <mergeCell ref="E45:H45"/>
    <mergeCell ref="B18:G18"/>
    <mergeCell ref="B19:G19"/>
    <mergeCell ref="A93:D94"/>
    <mergeCell ref="E94:N94"/>
    <mergeCell ref="H2:P3"/>
    <mergeCell ref="H52:P53"/>
    <mergeCell ref="H102:P103"/>
    <mergeCell ref="C188:D188"/>
    <mergeCell ref="E188:N188"/>
    <mergeCell ref="B171:G171"/>
    <mergeCell ref="B176:G176"/>
    <mergeCell ref="A82:X82"/>
    <mergeCell ref="A132:X132"/>
    <mergeCell ref="A182:X182"/>
    <mergeCell ref="H93:I93"/>
    <mergeCell ref="I95:X95"/>
    <mergeCell ref="B172:G172"/>
    <mergeCell ref="N172:S172"/>
    <mergeCell ref="N122:S122"/>
    <mergeCell ref="B120:G120"/>
    <mergeCell ref="M157:N157"/>
    <mergeCell ref="Z190:AZ191"/>
    <mergeCell ref="C191:D191"/>
    <mergeCell ref="C192:D192"/>
    <mergeCell ref="E195:H195"/>
    <mergeCell ref="I195:X195"/>
    <mergeCell ref="A193:D194"/>
    <mergeCell ref="V193:X193"/>
    <mergeCell ref="E194:N194"/>
    <mergeCell ref="O193:Q193"/>
    <mergeCell ref="O194:X194"/>
    <mergeCell ref="O186:X186"/>
    <mergeCell ref="A186:D186"/>
    <mergeCell ref="I190:N190"/>
    <mergeCell ref="C189:D189"/>
    <mergeCell ref="A197:X197"/>
    <mergeCell ref="B168:G168"/>
    <mergeCell ref="N168:S168"/>
    <mergeCell ref="B173:G173"/>
    <mergeCell ref="N173:S173"/>
    <mergeCell ref="B170:G170"/>
    <mergeCell ref="N170:S170"/>
    <mergeCell ref="N171:S171"/>
    <mergeCell ref="E157:L157"/>
    <mergeCell ref="A156:D156"/>
    <mergeCell ref="A195:D195"/>
    <mergeCell ref="N176:S176"/>
    <mergeCell ref="B177:G177"/>
    <mergeCell ref="N177:S177"/>
    <mergeCell ref="R193:T193"/>
    <mergeCell ref="N166:S166"/>
    <mergeCell ref="B169:G169"/>
    <mergeCell ref="N169:S169"/>
    <mergeCell ref="A147:X147"/>
    <mergeCell ref="E145:H145"/>
    <mergeCell ref="I145:X145"/>
    <mergeCell ref="A157:D157"/>
    <mergeCell ref="O157:Q157"/>
    <mergeCell ref="R157:X157"/>
    <mergeCell ref="A140:B142"/>
    <mergeCell ref="C142:D142"/>
    <mergeCell ref="I140:N140"/>
    <mergeCell ref="E140:H142"/>
    <mergeCell ref="E156:Q156"/>
    <mergeCell ref="H152:P153"/>
    <mergeCell ref="O143:Q143"/>
    <mergeCell ref="A145:D145"/>
    <mergeCell ref="O140:S142"/>
    <mergeCell ref="E136:N136"/>
    <mergeCell ref="O136:X136"/>
    <mergeCell ref="I141:N141"/>
    <mergeCell ref="I142:N142"/>
    <mergeCell ref="H143:I143"/>
    <mergeCell ref="L143:N143"/>
    <mergeCell ref="R143:T143"/>
    <mergeCell ref="E143:G143"/>
    <mergeCell ref="V143:X143"/>
    <mergeCell ref="O139:X139"/>
    <mergeCell ref="C137:D137"/>
    <mergeCell ref="Z140:AZ141"/>
    <mergeCell ref="C141:D141"/>
    <mergeCell ref="E137:N137"/>
    <mergeCell ref="C139:D139"/>
    <mergeCell ref="E139:N139"/>
    <mergeCell ref="C140:D140"/>
    <mergeCell ref="T140:X140"/>
    <mergeCell ref="B121:G121"/>
    <mergeCell ref="N121:S121"/>
    <mergeCell ref="T141:X141"/>
    <mergeCell ref="N123:S123"/>
    <mergeCell ref="N124:S124"/>
    <mergeCell ref="B125:G125"/>
    <mergeCell ref="C138:D138"/>
    <mergeCell ref="E138:N138"/>
    <mergeCell ref="O138:X138"/>
    <mergeCell ref="O137:X137"/>
    <mergeCell ref="A114:S114"/>
    <mergeCell ref="N117:S117"/>
    <mergeCell ref="B118:G118"/>
    <mergeCell ref="N116:S116"/>
    <mergeCell ref="N118:S118"/>
    <mergeCell ref="B119:G119"/>
    <mergeCell ref="N119:S119"/>
    <mergeCell ref="I108:X109"/>
    <mergeCell ref="E109:H109"/>
    <mergeCell ref="L93:N93"/>
    <mergeCell ref="O93:Q93"/>
    <mergeCell ref="U106:X106"/>
    <mergeCell ref="R93:T93"/>
    <mergeCell ref="V93:X93"/>
    <mergeCell ref="S102:T104"/>
    <mergeCell ref="U102:X104"/>
    <mergeCell ref="M107:N107"/>
    <mergeCell ref="O94:X94"/>
    <mergeCell ref="R106:T106"/>
    <mergeCell ref="O89:X89"/>
    <mergeCell ref="A90:B92"/>
    <mergeCell ref="R57:X57"/>
    <mergeCell ref="Z90:AZ91"/>
    <mergeCell ref="C91:D91"/>
    <mergeCell ref="A86:D86"/>
    <mergeCell ref="E86:N86"/>
    <mergeCell ref="O86:X86"/>
    <mergeCell ref="B78:G78"/>
    <mergeCell ref="B79:G79"/>
    <mergeCell ref="O87:X87"/>
    <mergeCell ref="C88:D88"/>
    <mergeCell ref="E193:G193"/>
    <mergeCell ref="H193:I193"/>
    <mergeCell ref="L193:N193"/>
    <mergeCell ref="A190:B192"/>
    <mergeCell ref="C190:D190"/>
    <mergeCell ref="I192:N192"/>
    <mergeCell ref="I191:N191"/>
    <mergeCell ref="E190:H192"/>
    <mergeCell ref="B178:G178"/>
    <mergeCell ref="N178:S178"/>
    <mergeCell ref="O190:S192"/>
    <mergeCell ref="E189:N189"/>
    <mergeCell ref="B180:G180"/>
    <mergeCell ref="E186:N186"/>
    <mergeCell ref="A185:X185"/>
    <mergeCell ref="N180:S180"/>
    <mergeCell ref="A187:B189"/>
    <mergeCell ref="C187:D187"/>
    <mergeCell ref="E187:N187"/>
    <mergeCell ref="O187:X187"/>
    <mergeCell ref="C39:D39"/>
    <mergeCell ref="B179:G179"/>
    <mergeCell ref="N179:S179"/>
    <mergeCell ref="B174:G174"/>
    <mergeCell ref="N174:S174"/>
    <mergeCell ref="B175:G175"/>
    <mergeCell ref="N130:S130"/>
    <mergeCell ref="A135:X135"/>
    <mergeCell ref="A158:D159"/>
    <mergeCell ref="B165:G165"/>
    <mergeCell ref="N165:S165"/>
    <mergeCell ref="F158:H158"/>
    <mergeCell ref="I158:X159"/>
    <mergeCell ref="A137:B139"/>
    <mergeCell ref="A136:D136"/>
    <mergeCell ref="B130:G130"/>
    <mergeCell ref="B127:G127"/>
    <mergeCell ref="N127:S127"/>
    <mergeCell ref="B128:G128"/>
    <mergeCell ref="N128:S128"/>
    <mergeCell ref="B129:G129"/>
    <mergeCell ref="N129:S129"/>
    <mergeCell ref="A107:D107"/>
    <mergeCell ref="O107:Q107"/>
    <mergeCell ref="B116:G116"/>
    <mergeCell ref="N125:S125"/>
    <mergeCell ref="B126:G126"/>
    <mergeCell ref="N126:S126"/>
    <mergeCell ref="B115:G115"/>
    <mergeCell ref="N115:S115"/>
    <mergeCell ref="B117:G117"/>
    <mergeCell ref="R107:X107"/>
    <mergeCell ref="A106:D106"/>
    <mergeCell ref="E106:Q106"/>
    <mergeCell ref="A95:D95"/>
    <mergeCell ref="Q102:R104"/>
    <mergeCell ref="E95:H95"/>
    <mergeCell ref="A97:X97"/>
    <mergeCell ref="A87:B89"/>
    <mergeCell ref="C87:D87"/>
    <mergeCell ref="E87:N87"/>
    <mergeCell ref="C92:D92"/>
    <mergeCell ref="I92:N92"/>
    <mergeCell ref="E90:H92"/>
    <mergeCell ref="E89:N89"/>
    <mergeCell ref="C90:D90"/>
    <mergeCell ref="E88:N88"/>
    <mergeCell ref="I91:N91"/>
    <mergeCell ref="N79:S79"/>
    <mergeCell ref="B80:G80"/>
    <mergeCell ref="N80:S80"/>
    <mergeCell ref="B75:G75"/>
    <mergeCell ref="N75:S75"/>
    <mergeCell ref="B76:G76"/>
    <mergeCell ref="N76:S76"/>
    <mergeCell ref="B77:G77"/>
    <mergeCell ref="N77:S77"/>
    <mergeCell ref="N78:S78"/>
    <mergeCell ref="N74:S74"/>
    <mergeCell ref="B67:G67"/>
    <mergeCell ref="N67:S67"/>
    <mergeCell ref="B70:G70"/>
    <mergeCell ref="N70:S70"/>
    <mergeCell ref="B72:G72"/>
    <mergeCell ref="B69:G69"/>
    <mergeCell ref="A64:S64"/>
    <mergeCell ref="B73:G73"/>
    <mergeCell ref="N73:S73"/>
    <mergeCell ref="A57:D57"/>
    <mergeCell ref="B66:G66"/>
    <mergeCell ref="A61:F61"/>
    <mergeCell ref="B68:G68"/>
    <mergeCell ref="M57:N57"/>
    <mergeCell ref="E57:L57"/>
    <mergeCell ref="L43:N43"/>
    <mergeCell ref="N72:S72"/>
    <mergeCell ref="E44:N44"/>
    <mergeCell ref="B71:G71"/>
    <mergeCell ref="N71:S71"/>
    <mergeCell ref="A47:X47"/>
    <mergeCell ref="A45:D45"/>
    <mergeCell ref="A56:D56"/>
    <mergeCell ref="N68:S68"/>
    <mergeCell ref="B65:G65"/>
    <mergeCell ref="Z40:AZ41"/>
    <mergeCell ref="E59:H59"/>
    <mergeCell ref="I58:X59"/>
    <mergeCell ref="A58:D59"/>
    <mergeCell ref="I40:N40"/>
    <mergeCell ref="I41:N41"/>
    <mergeCell ref="E56:Q56"/>
    <mergeCell ref="R56:T56"/>
    <mergeCell ref="O57:Q57"/>
    <mergeCell ref="C42:D42"/>
    <mergeCell ref="V43:X43"/>
    <mergeCell ref="E39:N39"/>
    <mergeCell ref="A43:D44"/>
    <mergeCell ref="A40:B42"/>
    <mergeCell ref="C40:D40"/>
    <mergeCell ref="R43:T43"/>
    <mergeCell ref="O43:Q43"/>
    <mergeCell ref="C41:D41"/>
    <mergeCell ref="H43:I43"/>
    <mergeCell ref="E43:G43"/>
    <mergeCell ref="N65:S65"/>
    <mergeCell ref="G61:X61"/>
    <mergeCell ref="U56:X56"/>
    <mergeCell ref="N26:S26"/>
    <mergeCell ref="B23:G23"/>
    <mergeCell ref="A32:X32"/>
    <mergeCell ref="O36:X36"/>
    <mergeCell ref="A37:B39"/>
    <mergeCell ref="C37:D37"/>
    <mergeCell ref="O37:X37"/>
    <mergeCell ref="E38:N38"/>
    <mergeCell ref="N19:S19"/>
    <mergeCell ref="N20:S20"/>
    <mergeCell ref="N21:S21"/>
    <mergeCell ref="N22:S22"/>
    <mergeCell ref="N30:S30"/>
    <mergeCell ref="N23:S23"/>
    <mergeCell ref="N24:S24"/>
    <mergeCell ref="N25:S25"/>
    <mergeCell ref="B17:G17"/>
    <mergeCell ref="N16:S16"/>
    <mergeCell ref="N18:S18"/>
    <mergeCell ref="I8:X9"/>
    <mergeCell ref="A10:F10"/>
    <mergeCell ref="G10:X10"/>
    <mergeCell ref="A12:F12"/>
    <mergeCell ref="A11:F11"/>
    <mergeCell ref="G11:X11"/>
    <mergeCell ref="A7:D7"/>
    <mergeCell ref="R7:X7"/>
    <mergeCell ref="O7:Q7"/>
    <mergeCell ref="A14:S14"/>
    <mergeCell ref="A8:D9"/>
    <mergeCell ref="B16:G16"/>
    <mergeCell ref="M7:N7"/>
    <mergeCell ref="E7:L7"/>
    <mergeCell ref="O189:X189"/>
    <mergeCell ref="A164:S164"/>
    <mergeCell ref="E159:H159"/>
    <mergeCell ref="U6:X6"/>
    <mergeCell ref="R6:T6"/>
    <mergeCell ref="E6:Q6"/>
    <mergeCell ref="N15:S15"/>
    <mergeCell ref="B15:G15"/>
    <mergeCell ref="F8:H8"/>
    <mergeCell ref="A6:D6"/>
    <mergeCell ref="E37:N37"/>
    <mergeCell ref="N29:S29"/>
    <mergeCell ref="A35:X35"/>
    <mergeCell ref="T190:X190"/>
    <mergeCell ref="T191:X191"/>
    <mergeCell ref="T192:X192"/>
    <mergeCell ref="R156:T156"/>
    <mergeCell ref="U156:X156"/>
    <mergeCell ref="N175:S175"/>
    <mergeCell ref="O188:X188"/>
    <mergeCell ref="B25:G25"/>
    <mergeCell ref="T42:X42"/>
    <mergeCell ref="F108:H108"/>
    <mergeCell ref="A108:D109"/>
    <mergeCell ref="B28:G28"/>
    <mergeCell ref="T90:X90"/>
    <mergeCell ref="I90:N90"/>
    <mergeCell ref="N28:S28"/>
    <mergeCell ref="O38:X38"/>
    <mergeCell ref="O40:S42"/>
    <mergeCell ref="S2:T4"/>
    <mergeCell ref="T91:X91"/>
    <mergeCell ref="T92:X92"/>
    <mergeCell ref="O90:S92"/>
    <mergeCell ref="O39:X39"/>
    <mergeCell ref="N27:S27"/>
    <mergeCell ref="A34:X34"/>
    <mergeCell ref="N66:S66"/>
    <mergeCell ref="E9:H9"/>
    <mergeCell ref="B22:G22"/>
    <mergeCell ref="B20:G20"/>
    <mergeCell ref="B21:G21"/>
    <mergeCell ref="B24:G24"/>
    <mergeCell ref="E40:H42"/>
    <mergeCell ref="T40:X40"/>
    <mergeCell ref="A36:D36"/>
    <mergeCell ref="B27:G27"/>
    <mergeCell ref="B29:G29"/>
    <mergeCell ref="B30:G30"/>
    <mergeCell ref="B26:G26"/>
    <mergeCell ref="U2:X4"/>
    <mergeCell ref="Q52:R54"/>
    <mergeCell ref="S52:T54"/>
    <mergeCell ref="U52:X54"/>
    <mergeCell ref="O44:X44"/>
    <mergeCell ref="N17:S17"/>
    <mergeCell ref="T41:X41"/>
    <mergeCell ref="I45:X45"/>
    <mergeCell ref="I42:N42"/>
    <mergeCell ref="Q2:R4"/>
    <mergeCell ref="A184:X184"/>
    <mergeCell ref="N69:S69"/>
    <mergeCell ref="Q152:R154"/>
    <mergeCell ref="S152:T154"/>
    <mergeCell ref="U152:X154"/>
    <mergeCell ref="B124:G124"/>
    <mergeCell ref="T142:X142"/>
    <mergeCell ref="N120:S120"/>
    <mergeCell ref="B123:G123"/>
    <mergeCell ref="B74:G74"/>
    <mergeCell ref="A33:X33"/>
    <mergeCell ref="A83:X83"/>
    <mergeCell ref="A133:X133"/>
    <mergeCell ref="A60:F60"/>
    <mergeCell ref="G60:X60"/>
    <mergeCell ref="A62:F62"/>
    <mergeCell ref="G62:X62"/>
    <mergeCell ref="A84:X84"/>
    <mergeCell ref="F58:H58"/>
    <mergeCell ref="E36:N36"/>
    <mergeCell ref="A183:X183"/>
    <mergeCell ref="A161:F161"/>
    <mergeCell ref="G161:X161"/>
    <mergeCell ref="A162:F162"/>
    <mergeCell ref="G162:X162"/>
    <mergeCell ref="A163:F163"/>
    <mergeCell ref="G163:X163"/>
    <mergeCell ref="B166:G166"/>
    <mergeCell ref="B167:G167"/>
    <mergeCell ref="N167:S167"/>
    <mergeCell ref="A160:F160"/>
    <mergeCell ref="G160:X160"/>
    <mergeCell ref="E155:G155"/>
    <mergeCell ref="A63:F63"/>
    <mergeCell ref="G63:X63"/>
    <mergeCell ref="A110:F110"/>
    <mergeCell ref="G110:X110"/>
    <mergeCell ref="A111:F111"/>
    <mergeCell ref="G111:X111"/>
    <mergeCell ref="A134:X134"/>
    <mergeCell ref="E5:G5"/>
    <mergeCell ref="E105:G105"/>
    <mergeCell ref="E55:G55"/>
    <mergeCell ref="A112:F112"/>
    <mergeCell ref="G112:X112"/>
    <mergeCell ref="A113:F113"/>
    <mergeCell ref="G113:X113"/>
    <mergeCell ref="G12:X12"/>
    <mergeCell ref="A13:F13"/>
    <mergeCell ref="G13:X13"/>
  </mergeCells>
  <conditionalFormatting sqref="A61:X61 A95:X95 A90:E90 I90:I92 A91:D92 O90 A93 E93:X93 E94 O94 U52 U102 U152 A85:X89 A136:X139 A186:X189 A82 A81:X81 A131:X131 A181:X181 A65:K65 M65:W65 A115:K115 M115:W115 A165:K165 M165:W165 A166:W180 A116:W130 A66:W80 A132 A182 A84 A134:A135 A184:A185">
    <cfRule type="cellIs" priority="36" dxfId="31" operator="equal" stopIfTrue="1">
      <formula>0</formula>
    </cfRule>
  </conditionalFormatting>
  <conditionalFormatting sqref="A56:X57">
    <cfRule type="cellIs" priority="35" dxfId="31" operator="equal" stopIfTrue="1">
      <formula>0</formula>
    </cfRule>
  </conditionalFormatting>
  <conditionalFormatting sqref="A119">
    <cfRule type="cellIs" priority="34" dxfId="31" operator="equal" stopIfTrue="1">
      <formula>0</formula>
    </cfRule>
  </conditionalFormatting>
  <conditionalFormatting sqref="A106:X107 A145:X145 A143 E143:X143 E144 O144">
    <cfRule type="cellIs" priority="33" dxfId="31" operator="equal" stopIfTrue="1">
      <formula>0</formula>
    </cfRule>
  </conditionalFormatting>
  <conditionalFormatting sqref="A169">
    <cfRule type="cellIs" priority="32" dxfId="31" operator="equal" stopIfTrue="1">
      <formula>0</formula>
    </cfRule>
  </conditionalFormatting>
  <conditionalFormatting sqref="A156:X157 A195:X195 A193 E193:X193 E194 O194">
    <cfRule type="cellIs" priority="31" dxfId="31" operator="equal" stopIfTrue="1">
      <formula>0</formula>
    </cfRule>
  </conditionalFormatting>
  <conditionalFormatting sqref="Q152">
    <cfRule type="cellIs" priority="30" dxfId="31" operator="equal" stopIfTrue="1">
      <formula>0</formula>
    </cfRule>
  </conditionalFormatting>
  <conditionalFormatting sqref="Q52 Q102 Q152">
    <cfRule type="cellIs" priority="29" dxfId="31" operator="equal" stopIfTrue="1">
      <formula>0</formula>
    </cfRule>
  </conditionalFormatting>
  <conditionalFormatting sqref="A140:E140 I140:I142 A141:D142 O140">
    <cfRule type="cellIs" priority="26" dxfId="31" operator="equal" stopIfTrue="1">
      <formula>0</formula>
    </cfRule>
  </conditionalFormatting>
  <conditionalFormatting sqref="A190:E190 I190:I192 A191:D192 O190">
    <cfRule type="cellIs" priority="25" dxfId="31" operator="equal" stopIfTrue="1">
      <formula>0</formula>
    </cfRule>
  </conditionalFormatting>
  <conditionalFormatting sqref="T90:X92">
    <cfRule type="cellIs" priority="24" dxfId="31" operator="equal" stopIfTrue="1">
      <formula>0</formula>
    </cfRule>
  </conditionalFormatting>
  <conditionalFormatting sqref="O140:X142">
    <cfRule type="cellIs" priority="23" dxfId="31" operator="equal" stopIfTrue="1">
      <formula>0</formula>
    </cfRule>
  </conditionalFormatting>
  <conditionalFormatting sqref="O190:X192">
    <cfRule type="cellIs" priority="22" dxfId="31" operator="equal" stopIfTrue="1">
      <formula>0</formula>
    </cfRule>
  </conditionalFormatting>
  <conditionalFormatting sqref="F158:H158 I158:X159">
    <cfRule type="cellIs" priority="18" dxfId="31" operator="equal" stopIfTrue="1">
      <formula>0</formula>
    </cfRule>
  </conditionalFormatting>
  <conditionalFormatting sqref="F58:H58 I58:X59">
    <cfRule type="cellIs" priority="17" dxfId="31" operator="equal" stopIfTrue="1">
      <formula>0</formula>
    </cfRule>
  </conditionalFormatting>
  <conditionalFormatting sqref="F108:H108 I108:X109">
    <cfRule type="cellIs" priority="16" dxfId="31" operator="equal" stopIfTrue="1">
      <formula>0</formula>
    </cfRule>
  </conditionalFormatting>
  <conditionalFormatting sqref="V64:W64">
    <cfRule type="cellIs" priority="15" dxfId="31" operator="equal" stopIfTrue="1">
      <formula>0</formula>
    </cfRule>
  </conditionalFormatting>
  <conditionalFormatting sqref="V114:W114">
    <cfRule type="cellIs" priority="14" dxfId="31" operator="equal" stopIfTrue="1">
      <formula>0</formula>
    </cfRule>
  </conditionalFormatting>
  <conditionalFormatting sqref="V164:W164">
    <cfRule type="cellIs" priority="13" dxfId="31" operator="equal" stopIfTrue="1">
      <formula>0</formula>
    </cfRule>
  </conditionalFormatting>
  <conditionalFormatting sqref="X166:X180">
    <cfRule type="cellIs" priority="12" dxfId="31" operator="equal" stopIfTrue="1">
      <formula>0</formula>
    </cfRule>
  </conditionalFormatting>
  <conditionalFormatting sqref="A60:X60">
    <cfRule type="cellIs" priority="11" dxfId="31" operator="equal" stopIfTrue="1">
      <formula>0</formula>
    </cfRule>
  </conditionalFormatting>
  <conditionalFormatting sqref="A62:X62">
    <cfRule type="cellIs" priority="10" dxfId="31" operator="equal" stopIfTrue="1">
      <formula>0</formula>
    </cfRule>
  </conditionalFormatting>
  <conditionalFormatting sqref="A63:X63">
    <cfRule type="cellIs" priority="9" dxfId="31" operator="equal" stopIfTrue="1">
      <formula>0</formula>
    </cfRule>
  </conditionalFormatting>
  <conditionalFormatting sqref="A111:X111">
    <cfRule type="cellIs" priority="8" dxfId="31" operator="equal" stopIfTrue="1">
      <formula>0</formula>
    </cfRule>
  </conditionalFormatting>
  <conditionalFormatting sqref="A110:X110">
    <cfRule type="cellIs" priority="7" dxfId="31" operator="equal" stopIfTrue="1">
      <formula>0</formula>
    </cfRule>
  </conditionalFormatting>
  <conditionalFormatting sqref="A112:X112">
    <cfRule type="cellIs" priority="6" dxfId="31" operator="equal" stopIfTrue="1">
      <formula>0</formula>
    </cfRule>
  </conditionalFormatting>
  <conditionalFormatting sqref="A113:X113">
    <cfRule type="cellIs" priority="5" dxfId="31" operator="equal" stopIfTrue="1">
      <formula>0</formula>
    </cfRule>
  </conditionalFormatting>
  <conditionalFormatting sqref="A161:X161">
    <cfRule type="cellIs" priority="4" dxfId="31" operator="equal" stopIfTrue="1">
      <formula>0</formula>
    </cfRule>
  </conditionalFormatting>
  <conditionalFormatting sqref="A160:X160">
    <cfRule type="cellIs" priority="3" dxfId="31" operator="equal" stopIfTrue="1">
      <formula>0</formula>
    </cfRule>
  </conditionalFormatting>
  <conditionalFormatting sqref="A162:X162">
    <cfRule type="cellIs" priority="2" dxfId="31" operator="equal" stopIfTrue="1">
      <formula>0</formula>
    </cfRule>
  </conditionalFormatting>
  <conditionalFormatting sqref="A163:X163">
    <cfRule type="cellIs" priority="1" dxfId="31" operator="equal" stopIfTrue="1">
      <formula>0</formula>
    </cfRule>
  </conditionalFormatting>
  <dataValidations count="2">
    <dataValidation type="list" allowBlank="1" showInputMessage="1" showErrorMessage="1" sqref="I16:I30 U16:U30">
      <formula1>"幼, 小１, 小２, 小３, 小４, 小５, 小６, 中１, 中２, 中３, 高１, 高２, 高３, 指, 育"</formula1>
    </dataValidation>
    <dataValidation type="list" allowBlank="1" showInputMessage="1" showErrorMessage="1" sqref="H16:H30 T16:T30">
      <formula1>"男,女"</formula1>
    </dataValidation>
  </dataValidations>
  <printOptions horizontalCentered="1"/>
  <pageMargins left="0.9055118110236221" right="0.7086614173228347" top="0.5905511811023623" bottom="0.3937007874015748" header="0.5118110236220472" footer="0.5118110236220472"/>
  <pageSetup horizontalDpi="600" verticalDpi="600" orientation="portrait" paperSize="9" scale="82"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4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八尾 敦司</dc:creator>
  <cp:keywords/>
  <dc:description/>
  <cp:lastModifiedBy>八尾 敦司</cp:lastModifiedBy>
  <cp:lastPrinted>2016-03-04T09:04:42Z</cp:lastPrinted>
  <dcterms:created xsi:type="dcterms:W3CDTF">2007-07-11T00:25:00Z</dcterms:created>
  <dcterms:modified xsi:type="dcterms:W3CDTF">2021-08-31T07:59:26Z</dcterms:modified>
  <cp:category/>
  <cp:version/>
  <cp:contentType/>
  <cp:contentStatus/>
</cp:coreProperties>
</file>